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hipsak\OneDrive - Association of International Certified Professional Accountants\Desktop\CARES\Loan calculators\"/>
    </mc:Choice>
  </mc:AlternateContent>
  <xr:revisionPtr revIDLastSave="0" documentId="13_ncr:1_{F088AFB2-8850-4896-BE3B-EADB343625AA}" xr6:coauthVersionLast="43" xr6:coauthVersionMax="43" xr10:uidLastSave="{00000000-0000-0000-0000-000000000000}"/>
  <workbookProtection workbookAlgorithmName="SHA-512" workbookHashValue="ZBvcxptX1Fh+njBxcSwSAzy2VmQYGje6a4/9boMsFJP1752lB8374glQcqFABVQopu7pwyi2vPo5Xr1lQQQjxA==" workbookSaltValue="Xf+k8H25wUnWumI/FaSeFg==" workbookSpinCount="100000" lockStructure="1"/>
  <bookViews>
    <workbookView xWindow="38280" yWindow="-120" windowWidth="29040" windowHeight="15840"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costs'!$B$1:$J$62</definedName>
    <definedName name="_xlnm.Print_Area" localSheetId="0">Instructions!$A$1:$S$41</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3" l="1"/>
  <c r="H38" i="3"/>
  <c r="F35" i="3"/>
  <c r="F38" i="3"/>
  <c r="D35" i="3"/>
  <c r="D38" i="3"/>
  <c r="D40" i="3"/>
  <c r="F40" i="3"/>
  <c r="A14" i="2"/>
  <c r="D42" i="3"/>
  <c r="D12" i="2"/>
  <c r="F12" i="2"/>
</calcChain>
</file>

<file path=xl/sharedStrings.xml><?xml version="1.0" encoding="utf-8"?>
<sst xmlns="http://schemas.openxmlformats.org/spreadsheetml/2006/main" count="109" uniqueCount="82">
  <si>
    <t>How much can I borrow?</t>
  </si>
  <si>
    <t>X</t>
  </si>
  <si>
    <t xml:space="preserve">= </t>
  </si>
  <si>
    <t>January 2020</t>
  </si>
  <si>
    <t>February 2020</t>
  </si>
  <si>
    <t>Vacation, parental, family, medical or sick leave</t>
  </si>
  <si>
    <t>Dismissal or separation allowance</t>
  </si>
  <si>
    <t>Income such as wage, commission, income, net earnings from elf-employment or similar compensation</t>
  </si>
  <si>
    <t>Salary, wage, commission or similar compensation</t>
  </si>
  <si>
    <t>INCLUDED PAYROLL COSTS</t>
  </si>
  <si>
    <t>Total Excluded Payroll Costs</t>
  </si>
  <si>
    <t>Payroll Costs</t>
  </si>
  <si>
    <t>Calculating average monthly payroll costs</t>
  </si>
  <si>
    <t>Compensation for an employee with a principal place of residence outside of the United States</t>
  </si>
  <si>
    <t>LESS: EXCLUDED PAYROLL COSTS</t>
  </si>
  <si>
    <t>Maximum eligible loan amount</t>
  </si>
  <si>
    <t>Loan maximum available</t>
  </si>
  <si>
    <t>If you are an employer, complete this section</t>
  </si>
  <si>
    <t>If you are a sole proprietor, Independent contractor or are self-employed, complete this section</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</si>
  <si>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</si>
  <si>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</si>
  <si>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</si>
  <si>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</si>
  <si>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</si>
  <si>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</si>
  <si>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</si>
  <si>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</si>
  <si>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Before you get started, is your business seasonal?</t>
  </si>
  <si>
    <t>Yes</t>
  </si>
  <si>
    <t xml:space="preserve">Please locate the PPP Loan Calculator specifically for seasonal employers. There are differences in the calculation not accounted for in this worksheet. </t>
  </si>
  <si>
    <t>No</t>
  </si>
  <si>
    <t>Continue to the next question</t>
  </si>
  <si>
    <t>Continue with this document</t>
  </si>
  <si>
    <t>Did you take out an Economic Injury Disaster Loan (EIDL) between February 15, 2020 and June 30, 2020?</t>
  </si>
  <si>
    <t>If yes and you want to refinance into a PPP loan, what is the outstanding loan amount?</t>
  </si>
  <si>
    <t xml:space="preserve">The outstanding loan amount will be added to the payroll sum in the calculation above. </t>
  </si>
  <si>
    <t>Were you in business between February 15, 2019 and June 30, 2019?</t>
  </si>
  <si>
    <t>Includes sole proprietors, independent contractors and self-employers.</t>
  </si>
  <si>
    <t>Not in business between 2/15/2019 and 6/30/2019</t>
  </si>
  <si>
    <t xml:space="preserve">Please find the PPP Loan Calculator specifically for employers who WERE in business in 2019. There are differences in the calculation not accounted for in this worksheet. </t>
  </si>
  <si>
    <t>Links from next tab</t>
  </si>
  <si>
    <t>Employer: New Business in 2020 and Non Seasonal</t>
  </si>
  <si>
    <t>Average Monthly Payroll Costs</t>
  </si>
  <si>
    <t>Cash tips or equivalent</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</si>
  <si>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</si>
  <si>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Enter Total Data</t>
  </si>
  <si>
    <t xml:space="preserve">If available, run a payroll report for the applicable period and enter the sum of January and February payroll details in the first column in the worksheet. </t>
  </si>
  <si>
    <t xml:space="preserve">This worksheet can be completed on a monthly basis if a summary payroll report is not available for the applicable period. </t>
  </si>
  <si>
    <t>January &amp; February 2020 Combined</t>
  </si>
  <si>
    <t>Enter each month individually</t>
  </si>
  <si>
    <t>Payment of any retirement benefit</t>
  </si>
  <si>
    <t>NOTES:</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</si>
  <si>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</si>
  <si>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</si>
  <si>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</si>
  <si>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PPP Loan Calculator for seasonal employers - Click here</t>
  </si>
  <si>
    <t>PPP Loan Calculator for employers who WERE in business between 2/15/19 and 6/30/19 - Click here</t>
  </si>
  <si>
    <t xml:space="preserve">Guidance issued March 31, 2020, </t>
  </si>
  <si>
    <t>Retirement benefits</t>
  </si>
  <si>
    <t>See guidance issued April 2, 2020; section 2f - Payment for the provision of employee benefits consisting of:</t>
  </si>
  <si>
    <t xml:space="preserve">The "PPP Loan calculator tab" can be used to calculate your maximum eligible loan under the Paycheck Protection Program, up to $10 Million. </t>
  </si>
  <si>
    <t>guidance issued April 2, 2020</t>
  </si>
  <si>
    <t>and FAQs issued April 6, 2020.</t>
  </si>
  <si>
    <t>Updated: 4/7/2020</t>
  </si>
  <si>
    <t>Comments</t>
  </si>
  <si>
    <r>
      <t xml:space="preserve">Group health care coverage, such as the </t>
    </r>
    <r>
      <rPr>
        <b/>
        <i/>
        <sz val="11"/>
        <color theme="1"/>
        <rFont val="Calibri"/>
        <family val="2"/>
        <scheme val="minor"/>
      </rPr>
      <t xml:space="preserve">employer portion </t>
    </r>
    <r>
      <rPr>
        <sz val="11"/>
        <color theme="1"/>
        <rFont val="Calibri"/>
        <family val="2"/>
        <scheme val="minor"/>
      </rPr>
      <t>of insurance premiums.</t>
    </r>
    <r>
      <rPr>
        <b/>
        <sz val="11"/>
        <color theme="1"/>
        <rFont val="Calibri"/>
        <family val="2"/>
        <scheme val="minor"/>
      </rPr>
      <t xml:space="preserve"> </t>
    </r>
  </si>
  <si>
    <t>(1)</t>
  </si>
  <si>
    <t>Gross Wages</t>
  </si>
  <si>
    <t>(2)</t>
  </si>
  <si>
    <t>Qualified sick leave wages for which a credit is allowed under section 70001 of the Families First Coronavirus Response Act (Public Law 116-5 127)</t>
  </si>
  <si>
    <t>Qualified family leave wages for which a credit is allowed under section 7003 of the Families First Coronavirus Response Act</t>
  </si>
  <si>
    <t>(3)</t>
  </si>
  <si>
    <t xml:space="preserve">guidance issued March 31, 2020, </t>
  </si>
  <si>
    <t xml:space="preserve">See question 16 of the FAQs for clarification on how to treat federal taxes in this calculation </t>
  </si>
  <si>
    <t>Payment of State or local tax assessed on the compensation of employees</t>
  </si>
  <si>
    <t>The payment submitted to the insurance company generally includes the employee and employer portion. Ensure this number only includes the employer portion.</t>
  </si>
  <si>
    <t>Pay over $100,000 for any employee or owner on an annualized basis is not eligible for the loan. See FAQ #7 released on April 6, 2020 for guidance.</t>
  </si>
  <si>
    <t>Basically, this number is the gross wages (before any deductions for taxes withheld, benefit deductions, etc.) per payroll. For purposes of this calculation, ensure gross payroll includes the following:</t>
  </si>
  <si>
    <t>This template is based on interpretations of the CARES Act and U.S. Treasury guidance released March 31, 2020 and April 2, 2020 as well as FAQs released April 6, 2020 (links below).</t>
  </si>
  <si>
    <r>
      <rPr>
        <b/>
        <sz val="16"/>
        <color theme="1"/>
        <rFont val="Calibri"/>
        <family val="2"/>
        <scheme val="minor"/>
      </rPr>
      <t xml:space="preserve">NOTE: </t>
    </r>
    <r>
      <rPr>
        <sz val="16"/>
        <color theme="1"/>
        <rFont val="Calibri"/>
        <family val="2"/>
        <scheme val="minor"/>
      </rPr>
      <t>This template is based on interpretations of the CARES Act and U.S. Treasury guidance released March 31, 2020 and April 2, 2020 as well as FAQs released April 6, 2020 (links below).</t>
    </r>
  </si>
  <si>
    <r>
      <t xml:space="preserve">This template is based on interpretations of the CARES Act and U.S. Treasury guidance released March 31, 2020 and April 2, 2020 as well as FAQs released April 6, 2020 (links below).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</si>
  <si>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Compensation of an individual employee or owner over an annual salary of $100,000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</si>
</sst>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sz val="14"/>
      <name val="Calibri"/>
      <family val="2"/>
      <scheme val="minor"/>
    </font>
    <font>
      <sz val="16"/>
      <color theme="1"/>
      <name val="Calibri"/>
      <family val="2"/>
      <scheme val="minor"/>
    </font>
    <font>
      <b/>
      <sz val="18"/>
      <color rgb="FFFF0000"/>
      <name val="Calibri"/>
      <family val="2"/>
      <scheme val="minor"/>
    </font>
    <font>
      <b/>
      <sz val="24"/>
      <color rgb="FFFF0000"/>
      <name val="Calibri"/>
      <family val="2"/>
      <scheme val="minor"/>
    </font>
    <font>
      <b/>
      <i/>
      <sz val="11"/>
      <color theme="1"/>
      <name val="Calibri"/>
      <family val="2"/>
      <scheme val="minor"/>
    </font>
    <font>
      <u/>
      <sz val="11"/>
      <color theme="10"/>
      <name val="Calibri"/>
      <family val="2"/>
      <scheme val="minor"/>
    </font>
    <font>
      <b/>
      <u/>
      <sz val="12"/>
      <color theme="10"/>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1"/>
      <color rgb="FFFF0000"/>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97">
    <xf numFmtId="0" fontId="0" fillId="0" borderId="0" xfId="0"/>
    <xf numFmtId="0" fontId="2" fillId="0" borderId="0" xfId="0" applyFont="1"/>
    <xf numFmtId="0" fontId="0" fillId="0" borderId="0" xfId="0" applyAlignment="1">
      <alignment wrapText="1"/>
    </xf>
    <xf numFmtId="43" fontId="0" fillId="0" borderId="1" xfId="1" applyFont="1" applyBorder="1"/>
    <xf numFmtId="0" fontId="3" fillId="0" borderId="0" xfId="0" applyFont="1"/>
    <xf numFmtId="0" fontId="4" fillId="0" borderId="0" xfId="0" applyFont="1"/>
    <xf numFmtId="0" fontId="2" fillId="0" borderId="0" xfId="0" applyFont="1" applyAlignment="1">
      <alignment horizontal="center"/>
    </xf>
    <xf numFmtId="0" fontId="2" fillId="3" borderId="0" xfId="0" applyFont="1" applyFill="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3" xfId="0" applyBorder="1"/>
    <xf numFmtId="164" fontId="0" fillId="0" borderId="3" xfId="1" applyNumberFormat="1" applyFont="1" applyBorder="1"/>
    <xf numFmtId="164" fontId="0" fillId="0" borderId="4" xfId="1" applyNumberFormat="1" applyFont="1" applyBorder="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8" fillId="0" borderId="0" xfId="0" applyFont="1"/>
    <xf numFmtId="0" fontId="9" fillId="0" borderId="0" xfId="0" applyFont="1"/>
    <xf numFmtId="0" fontId="2" fillId="4" borderId="0" xfId="0" applyFont="1" applyFill="1" applyAlignment="1">
      <alignment horizontal="center"/>
    </xf>
    <xf numFmtId="0" fontId="0" fillId="4" borderId="0" xfId="0" applyFill="1"/>
    <xf numFmtId="0" fontId="2" fillId="6" borderId="0" xfId="0" applyFont="1" applyFill="1" applyAlignment="1">
      <alignment horizontal="center"/>
    </xf>
    <xf numFmtId="0" fontId="0" fillId="6" borderId="0" xfId="0" applyFill="1"/>
    <xf numFmtId="0" fontId="0" fillId="0" borderId="0" xfId="0" applyFill="1"/>
    <xf numFmtId="0" fontId="10" fillId="0" borderId="0" xfId="0" applyFont="1"/>
    <xf numFmtId="164" fontId="5" fillId="5" borderId="0" xfId="1" applyNumberFormat="1" applyFont="1" applyFill="1"/>
    <xf numFmtId="164" fontId="0" fillId="2" borderId="0" xfId="1" applyNumberFormat="1" applyFont="1" applyFill="1"/>
    <xf numFmtId="0" fontId="2" fillId="7" borderId="2" xfId="0" applyFont="1" applyFill="1" applyBorder="1"/>
    <xf numFmtId="0" fontId="0" fillId="7" borderId="3" xfId="0" applyFill="1" applyBorder="1"/>
    <xf numFmtId="164" fontId="0" fillId="7" borderId="3" xfId="1" applyNumberFormat="1" applyFont="1" applyFill="1" applyBorder="1"/>
    <xf numFmtId="164" fontId="0" fillId="7" borderId="4" xfId="1" applyNumberFormat="1" applyFont="1" applyFill="1" applyBorder="1"/>
    <xf numFmtId="0" fontId="2" fillId="7" borderId="2" xfId="0" applyFont="1" applyFill="1" applyBorder="1" applyAlignment="1">
      <alignment wrapText="1"/>
    </xf>
    <xf numFmtId="0" fontId="0" fillId="0" borderId="2" xfId="0" applyBorder="1" applyAlignment="1">
      <alignment wrapText="1"/>
    </xf>
    <xf numFmtId="164" fontId="0" fillId="0" borderId="11" xfId="1" applyNumberFormat="1" applyFont="1" applyBorder="1"/>
    <xf numFmtId="0" fontId="2" fillId="0" borderId="5" xfId="0" applyFont="1" applyBorder="1" applyAlignment="1">
      <alignment horizontal="right" wrapText="1"/>
    </xf>
    <xf numFmtId="0" fontId="2" fillId="0" borderId="7" xfId="0" applyFont="1" applyBorder="1" applyAlignment="1">
      <alignment horizontal="right" wrapText="1"/>
    </xf>
    <xf numFmtId="43" fontId="0" fillId="0" borderId="8" xfId="1" applyFont="1" applyBorder="1"/>
    <xf numFmtId="43" fontId="0" fillId="0" borderId="9" xfId="1" applyFont="1" applyBorder="1"/>
    <xf numFmtId="0" fontId="2" fillId="0" borderId="0" xfId="0" applyFont="1" applyFill="1" applyAlignment="1">
      <alignment horizontal="center"/>
    </xf>
    <xf numFmtId="0" fontId="8" fillId="7" borderId="0" xfId="0" applyFont="1" applyFill="1" applyAlignment="1">
      <alignment horizontal="center"/>
    </xf>
    <xf numFmtId="0" fontId="0" fillId="7" borderId="0" xfId="0" applyFill="1"/>
    <xf numFmtId="0" fontId="0" fillId="7" borderId="0" xfId="0" applyFill="1" applyBorder="1"/>
    <xf numFmtId="0" fontId="0" fillId="7" borderId="8" xfId="0" applyFill="1" applyBorder="1"/>
    <xf numFmtId="164" fontId="5" fillId="2" borderId="0" xfId="1" applyNumberFormat="1" applyFont="1" applyFill="1"/>
    <xf numFmtId="0" fontId="14" fillId="0" borderId="0" xfId="0" applyFont="1"/>
    <xf numFmtId="0" fontId="19" fillId="8" borderId="0" xfId="2" applyFont="1" applyFill="1"/>
    <xf numFmtId="0" fontId="9" fillId="8" borderId="0" xfId="0" applyFont="1" applyFill="1"/>
    <xf numFmtId="0" fontId="12" fillId="8" borderId="0" xfId="0" applyFont="1" applyFill="1" applyAlignment="1">
      <alignment wrapText="1"/>
    </xf>
    <xf numFmtId="0" fontId="12" fillId="8" borderId="0" xfId="0" applyFont="1" applyFill="1" applyAlignment="1">
      <alignment horizontal="left" wrapText="1"/>
    </xf>
    <xf numFmtId="0" fontId="13" fillId="0" borderId="0" xfId="0" applyFont="1" applyAlignment="1">
      <alignment horizontal="center" wrapText="1"/>
    </xf>
    <xf numFmtId="0" fontId="17" fillId="0" borderId="0" xfId="2" applyFont="1"/>
    <xf numFmtId="0" fontId="12" fillId="0" borderId="0" xfId="0" applyFont="1" applyAlignment="1">
      <alignment horizontal="left" wrapText="1"/>
    </xf>
    <xf numFmtId="0" fontId="20" fillId="0" borderId="0" xfId="0" applyFont="1"/>
    <xf numFmtId="0" fontId="16" fillId="4" borderId="0" xfId="2" applyFill="1"/>
    <xf numFmtId="0" fontId="16" fillId="0" borderId="5" xfId="2" applyBorder="1" applyAlignment="1">
      <alignment wrapText="1"/>
    </xf>
    <xf numFmtId="0" fontId="0" fillId="0" borderId="0" xfId="0" applyBorder="1" applyAlignment="1">
      <alignment wrapText="1"/>
    </xf>
    <xf numFmtId="164" fontId="0" fillId="0" borderId="10" xfId="0" applyNumberFormat="1" applyBorder="1"/>
    <xf numFmtId="0" fontId="16" fillId="4" borderId="0" xfId="2" applyFill="1" applyAlignment="1">
      <alignment horizontal="left"/>
    </xf>
    <xf numFmtId="0" fontId="9" fillId="0" borderId="0" xfId="0" applyFont="1" applyAlignment="1">
      <alignment horizontal="left" wrapText="1"/>
    </xf>
    <xf numFmtId="0" fontId="12" fillId="8" borderId="0" xfId="0" applyFont="1" applyFill="1" applyAlignment="1">
      <alignment horizontal="left" wrapText="1"/>
    </xf>
    <xf numFmtId="0" fontId="9" fillId="7" borderId="0" xfId="0" applyFont="1" applyFill="1" applyAlignment="1">
      <alignment horizontal="left" wrapText="1"/>
    </xf>
    <xf numFmtId="0" fontId="13" fillId="0" borderId="0" xfId="0" applyFont="1" applyAlignment="1">
      <alignment horizontal="center" wrapText="1"/>
    </xf>
    <xf numFmtId="0" fontId="2" fillId="0" borderId="0" xfId="0" applyFont="1" applyAlignment="1">
      <alignment horizontal="center" wrapText="1"/>
    </xf>
    <xf numFmtId="0" fontId="2" fillId="0" borderId="8" xfId="0"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2" fillId="0" borderId="8" xfId="0" applyFont="1" applyBorder="1" applyAlignment="1">
      <alignment horizontal="center" vertical="center"/>
    </xf>
    <xf numFmtId="0" fontId="0" fillId="8" borderId="0" xfId="0" applyFill="1"/>
    <xf numFmtId="0" fontId="19" fillId="8" borderId="0" xfId="2" applyFont="1" applyFill="1" applyAlignment="1">
      <alignment horizontal="center"/>
    </xf>
    <xf numFmtId="0" fontId="21" fillId="0" borderId="0" xfId="0" applyFont="1"/>
    <xf numFmtId="0" fontId="0" fillId="8" borderId="0" xfId="0" applyFill="1" applyAlignment="1">
      <alignment horizontal="left" vertical="center" wrapText="1"/>
    </xf>
    <xf numFmtId="0" fontId="16" fillId="8" borderId="0" xfId="2" applyFill="1" applyAlignment="1">
      <alignment horizontal="center" wrapText="1"/>
    </xf>
    <xf numFmtId="0" fontId="16" fillId="8" borderId="0" xfId="2" applyFill="1" applyAlignment="1">
      <alignment horizontal="center" vertical="center"/>
    </xf>
    <xf numFmtId="0" fontId="21" fillId="0" borderId="0" xfId="0" quotePrefix="1" applyFont="1" applyAlignment="1">
      <alignment horizontal="center"/>
    </xf>
    <xf numFmtId="0" fontId="13" fillId="0" borderId="0" xfId="0" applyFont="1"/>
    <xf numFmtId="0" fontId="16" fillId="8" borderId="0" xfId="2" applyFill="1" applyAlignment="1">
      <alignment horizontal="center" wrapText="1"/>
    </xf>
    <xf numFmtId="0" fontId="16" fillId="8" borderId="0" xfId="2" applyFill="1" applyAlignment="1">
      <alignment horizontal="center"/>
    </xf>
    <xf numFmtId="0" fontId="16" fillId="8" borderId="0" xfId="2" applyFill="1" applyAlignment="1">
      <alignment horizontal="left" vertical="center"/>
    </xf>
    <xf numFmtId="0" fontId="16" fillId="0" borderId="0" xfId="2" applyAlignment="1">
      <alignment horizontal="center" vertical="center"/>
    </xf>
    <xf numFmtId="0" fontId="16" fillId="0" borderId="0" xfId="2" applyAlignment="1">
      <alignment horizontal="left" vertical="center"/>
    </xf>
    <xf numFmtId="0" fontId="21"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16" fillId="0" borderId="0" xfId="2" applyAlignment="1">
      <alignment horizontal="left" wrapText="1"/>
    </xf>
    <xf numFmtId="0" fontId="2" fillId="0" borderId="0" xfId="0" applyFont="1" applyAlignment="1">
      <alignment horizontal="left" wrapText="1"/>
    </xf>
    <xf numFmtId="0" fontId="16" fillId="8" borderId="0" xfId="2" applyFill="1" applyAlignment="1">
      <alignment horizontal="right" vertical="center"/>
    </xf>
    <xf numFmtId="0" fontId="11" fillId="8" borderId="0" xfId="0" applyFont="1" applyFill="1" applyAlignment="1">
      <alignment vertical="top"/>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Average monthly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2.5</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734" y="3060"/>
          <a:ext cx="2021797" cy="1213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en-US" sz="2400" kern="1200"/>
            <a:t>Average monthly payroll costs</a:t>
          </a:r>
        </a:p>
      </dsp:txBody>
      <dsp:txXfrm>
        <a:off x="3734" y="3060"/>
        <a:ext cx="2021797" cy="1213078"/>
      </dsp:txXfrm>
    </dsp:sp>
    <dsp:sp modelId="{1DF1C724-0EDF-419E-8828-9DEE1E023F27}">
      <dsp:nvSpPr>
        <dsp:cNvPr id="0" name=""/>
        <dsp:cNvSpPr/>
      </dsp:nvSpPr>
      <dsp:spPr>
        <a:xfrm>
          <a:off x="2227711" y="3060"/>
          <a:ext cx="2021797" cy="1213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2227711" y="3060"/>
        <a:ext cx="2021797" cy="1213078"/>
      </dsp:txXfrm>
    </dsp:sp>
    <dsp:sp modelId="{2B3C861E-30D6-45CD-9356-660B9B467EA8}">
      <dsp:nvSpPr>
        <dsp:cNvPr id="0" name=""/>
        <dsp:cNvSpPr/>
      </dsp:nvSpPr>
      <dsp:spPr>
        <a:xfrm>
          <a:off x="4451688" y="3060"/>
          <a:ext cx="2021797" cy="1213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en-US" sz="2400" kern="1200"/>
            <a:t>2.5</a:t>
          </a:r>
        </a:p>
      </dsp:txBody>
      <dsp:txXfrm>
        <a:off x="4451688" y="3060"/>
        <a:ext cx="2021797" cy="1213078"/>
      </dsp:txXfrm>
    </dsp:sp>
    <dsp:sp modelId="{5A77D647-D430-478C-A277-2998F9E10052}">
      <dsp:nvSpPr>
        <dsp:cNvPr id="0" name=""/>
        <dsp:cNvSpPr/>
      </dsp:nvSpPr>
      <dsp:spPr>
        <a:xfrm>
          <a:off x="6675665" y="3060"/>
          <a:ext cx="2021797" cy="1213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675665" y="3060"/>
        <a:ext cx="2021797" cy="1213078"/>
      </dsp:txXfrm>
    </dsp:sp>
    <dsp:sp modelId="{557EC7D5-FA0A-46B7-920A-93B1360FAF56}">
      <dsp:nvSpPr>
        <dsp:cNvPr id="0" name=""/>
        <dsp:cNvSpPr/>
      </dsp:nvSpPr>
      <dsp:spPr>
        <a:xfrm>
          <a:off x="8899642" y="3060"/>
          <a:ext cx="2021797" cy="121307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1440" tIns="91440" rIns="91440" bIns="91440" numCol="1" spcCol="1270" anchor="ctr" anchorCtr="0">
          <a:noAutofit/>
        </a:bodyPr>
        <a:lstStyle/>
        <a:p>
          <a:pPr marL="0" lvl="0" indent="0" algn="ctr" defTabSz="1066800">
            <a:lnSpc>
              <a:spcPct val="90000"/>
            </a:lnSpc>
            <a:spcBef>
              <a:spcPct val="0"/>
            </a:spcBef>
            <a:spcAft>
              <a:spcPct val="35000"/>
            </a:spcAft>
            <a:buNone/>
          </a:pPr>
          <a:r>
            <a:rPr lang="en-US" sz="2400" kern="1200"/>
            <a:t>Maximum (Not to exceed $10 Million)</a:t>
          </a:r>
        </a:p>
      </dsp:txBody>
      <dsp:txXfrm>
        <a:off x="8899642" y="3060"/>
        <a:ext cx="2021797" cy="121307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066" y="149566"/>
          <a:ext cx="1660447" cy="99626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Total included payroll costs</a:t>
          </a:r>
        </a:p>
      </dsp:txBody>
      <dsp:txXfrm>
        <a:off x="3066" y="149566"/>
        <a:ext cx="1660447" cy="996268"/>
      </dsp:txXfrm>
    </dsp:sp>
    <dsp:sp modelId="{1DF1C724-0EDF-419E-8828-9DEE1E023F27}">
      <dsp:nvSpPr>
        <dsp:cNvPr id="0" name=""/>
        <dsp:cNvSpPr/>
      </dsp:nvSpPr>
      <dsp:spPr>
        <a:xfrm>
          <a:off x="1829559" y="149566"/>
          <a:ext cx="1660447" cy="99626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1829559" y="149566"/>
        <a:ext cx="1660447" cy="996268"/>
      </dsp:txXfrm>
    </dsp:sp>
    <dsp:sp modelId="{2B3C861E-30D6-45CD-9356-660B9B467EA8}">
      <dsp:nvSpPr>
        <dsp:cNvPr id="0" name=""/>
        <dsp:cNvSpPr/>
      </dsp:nvSpPr>
      <dsp:spPr>
        <a:xfrm>
          <a:off x="3656051" y="149566"/>
          <a:ext cx="1660447" cy="99626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Total excluded payroll costs</a:t>
          </a:r>
        </a:p>
      </dsp:txBody>
      <dsp:txXfrm>
        <a:off x="3656051" y="149566"/>
        <a:ext cx="1660447" cy="996268"/>
      </dsp:txXfrm>
    </dsp:sp>
    <dsp:sp modelId="{5A77D647-D430-478C-A277-2998F9E10052}">
      <dsp:nvSpPr>
        <dsp:cNvPr id="0" name=""/>
        <dsp:cNvSpPr/>
      </dsp:nvSpPr>
      <dsp:spPr>
        <a:xfrm>
          <a:off x="5482544" y="149566"/>
          <a:ext cx="1660447" cy="99626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482544" y="149566"/>
        <a:ext cx="1660447" cy="996268"/>
      </dsp:txXfrm>
    </dsp:sp>
    <dsp:sp modelId="{557EC7D5-FA0A-46B7-920A-93B1360FAF56}">
      <dsp:nvSpPr>
        <dsp:cNvPr id="0" name=""/>
        <dsp:cNvSpPr/>
      </dsp:nvSpPr>
      <dsp:spPr>
        <a:xfrm>
          <a:off x="7309036" y="149566"/>
          <a:ext cx="1660447" cy="99626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Payroll costs</a:t>
          </a:r>
        </a:p>
      </dsp:txBody>
      <dsp:txXfrm>
        <a:off x="7309036" y="149566"/>
        <a:ext cx="1660447" cy="996268"/>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647699</xdr:colOff>
      <xdr:row>0</xdr:row>
      <xdr:rowOff>152980</xdr:rowOff>
    </xdr:from>
    <xdr:to>
      <xdr:col>18</xdr:col>
      <xdr:colOff>514350</xdr:colOff>
      <xdr:row>5</xdr:row>
      <xdr:rowOff>28131</xdr:rowOff>
    </xdr:to>
    <xdr:pic>
      <xdr:nvPicPr>
        <xdr:cNvPr id="2" name="Picture 1">
          <a:extLst>
            <a:ext uri="{FF2B5EF4-FFF2-40B4-BE49-F238E27FC236}">
              <a16:creationId xmlns:a16="http://schemas.microsoft.com/office/drawing/2014/main" id="{5B1F1F20-903A-424F-95BC-AFD0B67BF6D9}"/>
            </a:ext>
          </a:extLst>
        </xdr:cNvPr>
        <xdr:cNvPicPr>
          <a:picLocks noChangeAspect="1"/>
        </xdr:cNvPicPr>
      </xdr:nvPicPr>
      <xdr:blipFill>
        <a:blip xmlns:r="http://schemas.openxmlformats.org/officeDocument/2006/relationships" r:embed="rId1"/>
        <a:stretch>
          <a:fillRect/>
        </a:stretch>
      </xdr:blipFill>
      <xdr:spPr>
        <a:xfrm>
          <a:off x="6629399" y="152980"/>
          <a:ext cx="5695951" cy="1094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95251</xdr:colOff>
      <xdr:row>4</xdr:row>
      <xdr:rowOff>238125</xdr:rowOff>
    </xdr:from>
    <xdr:to>
      <xdr:col>7</xdr:col>
      <xdr:colOff>190500</xdr:colOff>
      <xdr:row>9</xdr:row>
      <xdr:rowOff>123825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523873</xdr:colOff>
      <xdr:row>5</xdr:row>
      <xdr:rowOff>95249</xdr:rowOff>
    </xdr:from>
    <xdr:to>
      <xdr:col>7</xdr:col>
      <xdr:colOff>962024</xdr:colOff>
      <xdr:row>12</xdr:row>
      <xdr:rowOff>123825</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icpa.org/content/dam/aicpa/interestareas/privatecompaniespracticesection/qualityservicesdelivery/ussba/downloadabledocuments/ppp-loan-calculator-non-seasonal-operational-in-2019.xlsx" TargetMode="External"/><Relationship Id="rId7" Type="http://schemas.openxmlformats.org/officeDocument/2006/relationships/hyperlink" Target="https://home.treasury.gov/system/files/136/Paycheck-Protection-Program-Frequenty-Asked-Questions.pdf" TargetMode="External"/><Relationship Id="rId2"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1" Type="http://schemas.openxmlformats.org/officeDocument/2006/relationships/hyperlink" Target="https://www.aicpa.org/content/dam/aicpa/interestareas/privatecompaniespracticesection/qualityservicesdelivery/ussba/downloadabledocuments/ppp-loan-calculator-seasonal-employers.xlsx" TargetMode="External"/><Relationship Id="rId6" Type="http://schemas.openxmlformats.org/officeDocument/2006/relationships/hyperlink" Target="https://home.treasury.gov/system/files/136/PPP--Fact-Sheet.pdf" TargetMode="External"/><Relationship Id="rId5" Type="http://schemas.openxmlformats.org/officeDocument/2006/relationships/hyperlink" Target="https://home.treasury.gov/system/files/136/PPP--IFRN%20FINAL.pdf" TargetMode="External"/><Relationship Id="rId4" Type="http://schemas.openxmlformats.org/officeDocument/2006/relationships/hyperlink" Target="https://www.congress.gov/116/bills/hr748/BILLS-116hr748enr.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home.treasury.gov/system/files/136/Paycheck-Protection-Program-Frequenty-Asked-Question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13" Type="http://schemas.openxmlformats.org/officeDocument/2006/relationships/drawing" Target="../drawings/drawing3.xml"/><Relationship Id="rId3" Type="http://schemas.openxmlformats.org/officeDocument/2006/relationships/hyperlink" Target="https://home.treasury.gov/system/files/136/PPP--Fact-Sheet.pdf" TargetMode="External"/><Relationship Id="rId7" Type="http://schemas.openxmlformats.org/officeDocument/2006/relationships/hyperlink" Target="https://home.treasury.gov/system/files/136/PPP--Fact-Sheet.pdf" TargetMode="External"/><Relationship Id="rId12" Type="http://schemas.openxmlformats.org/officeDocument/2006/relationships/printerSettings" Target="../printerSettings/printerSettings3.bin"/><Relationship Id="rId2" Type="http://schemas.openxmlformats.org/officeDocument/2006/relationships/hyperlink" Target="https://www.congress.gov/116/bills/hr748/BILLS-116hr748enr.pdf" TargetMode="External"/><Relationship Id="rId1" Type="http://schemas.openxmlformats.org/officeDocument/2006/relationships/hyperlink" Target="https://home.treasury.gov/system/files/136/PPP--IFRN%20FINAL.pdf" TargetMode="External"/><Relationship Id="rId6" Type="http://schemas.openxmlformats.org/officeDocument/2006/relationships/hyperlink" Target="https://www.congress.gov/116/bills/hr748/BILLS-116hr748enr.pdf" TargetMode="External"/><Relationship Id="rId11" Type="http://schemas.openxmlformats.org/officeDocument/2006/relationships/hyperlink" Target="https://home.treasury.gov/system/files/136/Paycheck-Protection-Program-Frequenty-Asked-Questions.pdf" TargetMode="External"/><Relationship Id="rId5" Type="http://schemas.openxmlformats.org/officeDocument/2006/relationships/hyperlink" Target="https://home.treasury.gov/system/files/136/Paycheck-Protection-Program-Frequenty-Asked-Questions.pdf" TargetMode="External"/><Relationship Id="rId10" Type="http://schemas.openxmlformats.org/officeDocument/2006/relationships/hyperlink" Target="https://home.treasury.gov/system/files/136/Paycheck-Protection-Program-Frequenty-Asked-Questions.pdf" TargetMode="External"/><Relationship Id="rId4" Type="http://schemas.openxmlformats.org/officeDocument/2006/relationships/hyperlink" Target="https://home.treasury.gov/system/files/136/PPP--IFRN%20FINAL.pdf" TargetMode="External"/><Relationship Id="rId9" Type="http://schemas.openxmlformats.org/officeDocument/2006/relationships/hyperlink" Target="https://home.treasury.gov/system/files/136/Paycheck-Protection-Program-Frequenty-Asked-Ques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0D2E-4F1B-42F6-B4F7-B91DA449AAAA}">
  <sheetPr>
    <pageSetUpPr fitToPage="1"/>
  </sheetPr>
  <dimension ref="A1:S40"/>
  <sheetViews>
    <sheetView tabSelected="1" workbookViewId="0">
      <selection activeCell="I2" sqref="I2"/>
    </sheetView>
  </sheetViews>
  <sheetFormatPr defaultRowHeight="14.25" x14ac:dyDescent="0.45"/>
  <cols>
    <col min="1" max="1" width="11.1328125" customWidth="1"/>
  </cols>
  <sheetData>
    <row r="1" spans="1:19" ht="21" x14ac:dyDescent="0.65">
      <c r="A1" s="5" t="s">
        <v>19</v>
      </c>
    </row>
    <row r="2" spans="1:19" ht="21" x14ac:dyDescent="0.65">
      <c r="A2" s="5" t="s">
        <v>20</v>
      </c>
    </row>
    <row r="3" spans="1:19" ht="21" x14ac:dyDescent="0.65">
      <c r="A3" s="27" t="s">
        <v>41</v>
      </c>
    </row>
    <row r="4" spans="1:19" ht="16.5" customHeight="1" x14ac:dyDescent="0.65">
      <c r="A4" s="27"/>
      <c r="B4" s="34" t="s">
        <v>38</v>
      </c>
    </row>
    <row r="5" spans="1:19" ht="16.5" customHeight="1" x14ac:dyDescent="0.65">
      <c r="A5" s="27"/>
      <c r="B5" s="34" t="s">
        <v>37</v>
      </c>
    </row>
    <row r="7" spans="1:19" ht="18" x14ac:dyDescent="0.55000000000000004">
      <c r="A7" s="4" t="s">
        <v>27</v>
      </c>
    </row>
    <row r="8" spans="1:19" ht="18" x14ac:dyDescent="0.55000000000000004">
      <c r="A8" s="28"/>
      <c r="B8" s="29" t="s">
        <v>28</v>
      </c>
      <c r="C8" s="30" t="s">
        <v>29</v>
      </c>
      <c r="D8" s="30"/>
      <c r="E8" s="30"/>
      <c r="F8" s="30"/>
      <c r="G8" s="30"/>
      <c r="H8" s="30"/>
      <c r="I8" s="30"/>
      <c r="J8" s="30"/>
      <c r="K8" s="30"/>
      <c r="L8" s="30"/>
      <c r="M8" s="30"/>
      <c r="N8" s="30"/>
      <c r="O8" s="30"/>
      <c r="P8" s="30"/>
      <c r="Q8" s="30"/>
      <c r="R8" s="30"/>
    </row>
    <row r="9" spans="1:19" ht="18" x14ac:dyDescent="0.55000000000000004">
      <c r="A9" s="28"/>
      <c r="B9" s="29"/>
      <c r="C9" s="30"/>
      <c r="D9" s="67" t="s">
        <v>55</v>
      </c>
      <c r="E9" s="67"/>
      <c r="F9" s="67"/>
      <c r="G9" s="67"/>
      <c r="H9" s="67"/>
      <c r="I9" s="30"/>
      <c r="J9" s="30"/>
      <c r="K9" s="30"/>
      <c r="L9" s="30"/>
      <c r="M9" s="30"/>
      <c r="N9" s="30"/>
      <c r="O9" s="30"/>
      <c r="P9" s="30"/>
      <c r="Q9" s="63"/>
      <c r="R9" s="30"/>
    </row>
    <row r="10" spans="1:19" ht="18" x14ac:dyDescent="0.55000000000000004">
      <c r="A10" s="28"/>
      <c r="B10" s="31" t="s">
        <v>30</v>
      </c>
      <c r="C10" s="32" t="s">
        <v>31</v>
      </c>
      <c r="D10" s="32"/>
      <c r="E10" s="32"/>
      <c r="F10" s="32"/>
      <c r="G10" s="32"/>
      <c r="H10" s="32"/>
      <c r="I10" s="32"/>
      <c r="J10" s="32"/>
      <c r="K10" s="32"/>
      <c r="L10" s="32"/>
      <c r="M10" s="32"/>
      <c r="N10" s="32"/>
      <c r="O10" s="32"/>
      <c r="P10" s="32"/>
      <c r="Q10" s="32"/>
      <c r="R10" s="32"/>
    </row>
    <row r="11" spans="1:19" ht="18" x14ac:dyDescent="0.55000000000000004">
      <c r="A11" s="28"/>
    </row>
    <row r="12" spans="1:19" ht="18" x14ac:dyDescent="0.55000000000000004">
      <c r="A12" s="4" t="s">
        <v>36</v>
      </c>
    </row>
    <row r="13" spans="1:19" x14ac:dyDescent="0.45">
      <c r="B13" s="29" t="s">
        <v>28</v>
      </c>
      <c r="C13" s="30" t="s">
        <v>39</v>
      </c>
      <c r="D13" s="30"/>
      <c r="E13" s="30"/>
      <c r="F13" s="30"/>
      <c r="G13" s="30"/>
      <c r="H13" s="30"/>
      <c r="I13" s="30"/>
      <c r="J13" s="30"/>
      <c r="K13" s="30"/>
      <c r="L13" s="30"/>
      <c r="M13" s="30"/>
      <c r="N13" s="30"/>
      <c r="O13" s="30"/>
      <c r="P13" s="30"/>
      <c r="Q13" s="30"/>
      <c r="R13" s="30"/>
    </row>
    <row r="14" spans="1:19" x14ac:dyDescent="0.45">
      <c r="B14" s="29"/>
      <c r="C14" s="30"/>
      <c r="D14" s="67" t="s">
        <v>56</v>
      </c>
      <c r="E14" s="67"/>
      <c r="F14" s="67"/>
      <c r="G14" s="67"/>
      <c r="H14" s="67"/>
      <c r="I14" s="67"/>
      <c r="J14" s="67"/>
      <c r="K14" s="67"/>
      <c r="L14" s="67"/>
      <c r="M14" s="30"/>
      <c r="N14" s="30"/>
      <c r="O14" s="30"/>
      <c r="P14" s="30"/>
      <c r="Q14" s="30"/>
      <c r="R14" s="30"/>
    </row>
    <row r="15" spans="1:19" x14ac:dyDescent="0.45">
      <c r="B15" s="31" t="s">
        <v>30</v>
      </c>
      <c r="C15" s="32" t="s">
        <v>32</v>
      </c>
      <c r="D15" s="32"/>
      <c r="E15" s="32"/>
      <c r="F15" s="32"/>
      <c r="G15" s="32"/>
      <c r="H15" s="32"/>
      <c r="I15" s="32"/>
      <c r="J15" s="32"/>
      <c r="K15" s="32"/>
      <c r="L15" s="32"/>
      <c r="M15" s="32"/>
      <c r="N15" s="32"/>
      <c r="O15" s="32"/>
      <c r="P15" s="32"/>
      <c r="Q15" s="32"/>
      <c r="R15" s="32"/>
      <c r="S15" s="33"/>
    </row>
    <row r="16" spans="1:19" s="33" customFormat="1" x14ac:dyDescent="0.45">
      <c r="B16" s="48"/>
    </row>
    <row r="17" spans="1:18" s="28" customFormat="1" ht="18" x14ac:dyDescent="0.55000000000000004">
      <c r="A17" s="4" t="s">
        <v>21</v>
      </c>
    </row>
    <row r="18" spans="1:18" s="28" customFormat="1" ht="18" x14ac:dyDescent="0.55000000000000004">
      <c r="A18" s="4">
        <v>1</v>
      </c>
      <c r="B18" s="28" t="s">
        <v>22</v>
      </c>
    </row>
    <row r="19" spans="1:18" s="28" customFormat="1" ht="18" x14ac:dyDescent="0.55000000000000004">
      <c r="A19" s="4"/>
      <c r="C19" s="28" t="s">
        <v>23</v>
      </c>
    </row>
    <row r="20" spans="1:18" s="28" customFormat="1" ht="18" x14ac:dyDescent="0.55000000000000004">
      <c r="A20" s="4"/>
      <c r="C20" s="28" t="s">
        <v>24</v>
      </c>
    </row>
    <row r="21" spans="1:18" s="28" customFormat="1" ht="18" x14ac:dyDescent="0.55000000000000004">
      <c r="A21" s="4"/>
      <c r="C21" s="28" t="s">
        <v>25</v>
      </c>
    </row>
    <row r="22" spans="1:18" s="28" customFormat="1" ht="34.5" customHeight="1" x14ac:dyDescent="0.55000000000000004">
      <c r="A22" s="4"/>
      <c r="C22" s="68" t="s">
        <v>46</v>
      </c>
      <c r="D22" s="68"/>
      <c r="E22" s="68"/>
      <c r="F22" s="68"/>
      <c r="G22" s="68"/>
      <c r="H22" s="68"/>
      <c r="I22" s="68"/>
      <c r="J22" s="68"/>
      <c r="K22" s="68"/>
      <c r="L22" s="68"/>
      <c r="M22" s="68"/>
      <c r="N22" s="68"/>
      <c r="O22" s="68"/>
      <c r="P22" s="68"/>
      <c r="Q22" s="68"/>
      <c r="R22" s="68"/>
    </row>
    <row r="23" spans="1:18" s="28" customFormat="1" ht="18" x14ac:dyDescent="0.55000000000000004">
      <c r="A23" s="4"/>
      <c r="C23" s="4" t="s">
        <v>26</v>
      </c>
    </row>
    <row r="24" spans="1:18" s="28" customFormat="1" ht="18" x14ac:dyDescent="0.55000000000000004">
      <c r="A24" s="4"/>
      <c r="C24" s="28" t="s">
        <v>47</v>
      </c>
    </row>
    <row r="25" spans="1:18" s="28" customFormat="1" ht="18" x14ac:dyDescent="0.55000000000000004">
      <c r="A25" s="4"/>
    </row>
    <row r="26" spans="1:18" s="28" customFormat="1" ht="18" x14ac:dyDescent="0.55000000000000004">
      <c r="A26" s="4">
        <v>2</v>
      </c>
      <c r="B26" s="28" t="s">
        <v>60</v>
      </c>
    </row>
    <row r="27" spans="1:18" x14ac:dyDescent="0.45">
      <c r="A27" s="1"/>
    </row>
    <row r="28" spans="1:18" s="28" customFormat="1" ht="40.15" customHeight="1" x14ac:dyDescent="0.65">
      <c r="A28" s="96" t="s">
        <v>51</v>
      </c>
      <c r="B28" s="69" t="s">
        <v>78</v>
      </c>
      <c r="C28" s="69"/>
      <c r="D28" s="69"/>
      <c r="E28" s="69"/>
      <c r="F28" s="69"/>
      <c r="G28" s="69"/>
      <c r="H28" s="69"/>
      <c r="I28" s="69"/>
      <c r="J28" s="69"/>
      <c r="K28" s="69"/>
      <c r="L28" s="69"/>
      <c r="M28" s="69"/>
      <c r="N28" s="69"/>
      <c r="O28" s="69"/>
      <c r="P28" s="69"/>
      <c r="Q28" s="69"/>
      <c r="R28" s="69"/>
    </row>
    <row r="29" spans="1:18" s="28" customFormat="1" ht="9.75" customHeight="1" x14ac:dyDescent="0.55000000000000004">
      <c r="A29" s="56"/>
      <c r="B29" s="69" t="s">
        <v>52</v>
      </c>
      <c r="C29" s="69"/>
      <c r="D29" s="69"/>
      <c r="E29" s="69"/>
      <c r="F29" s="69"/>
      <c r="G29" s="69"/>
      <c r="H29" s="69"/>
      <c r="I29" s="69"/>
      <c r="J29" s="69"/>
      <c r="K29" s="69"/>
      <c r="L29" s="69"/>
      <c r="M29" s="69"/>
      <c r="N29" s="69"/>
      <c r="O29" s="69"/>
      <c r="P29" s="69"/>
      <c r="Q29" s="69"/>
      <c r="R29" s="69"/>
    </row>
    <row r="30" spans="1:18" s="28" customFormat="1" ht="12" customHeight="1" x14ac:dyDescent="0.65">
      <c r="A30" s="57"/>
      <c r="B30" s="69"/>
      <c r="C30" s="69"/>
      <c r="D30" s="69"/>
      <c r="E30" s="69"/>
      <c r="F30" s="69"/>
      <c r="G30" s="69"/>
      <c r="H30" s="69"/>
      <c r="I30" s="69"/>
      <c r="J30" s="69"/>
      <c r="K30" s="69"/>
      <c r="L30" s="69"/>
      <c r="M30" s="69"/>
      <c r="N30" s="69"/>
      <c r="O30" s="69"/>
      <c r="P30" s="69"/>
      <c r="Q30" s="69"/>
      <c r="R30" s="69"/>
    </row>
    <row r="31" spans="1:18" s="28" customFormat="1" ht="24.75" customHeight="1" x14ac:dyDescent="0.65">
      <c r="A31" s="57"/>
      <c r="B31" s="69"/>
      <c r="C31" s="69"/>
      <c r="D31" s="69"/>
      <c r="E31" s="69"/>
      <c r="F31" s="69"/>
      <c r="G31" s="69"/>
      <c r="H31" s="69"/>
      <c r="I31" s="69"/>
      <c r="J31" s="69"/>
      <c r="K31" s="69"/>
      <c r="L31" s="69"/>
      <c r="M31" s="69"/>
      <c r="N31" s="69"/>
      <c r="O31" s="69"/>
      <c r="P31" s="69"/>
      <c r="Q31" s="69"/>
      <c r="R31" s="69"/>
    </row>
    <row r="32" spans="1:18" ht="25.5" customHeight="1" x14ac:dyDescent="0.65">
      <c r="A32" s="77"/>
      <c r="B32" s="55" t="s">
        <v>53</v>
      </c>
      <c r="C32" s="58"/>
      <c r="D32" s="58"/>
      <c r="E32" s="58"/>
      <c r="F32" s="58"/>
      <c r="G32" s="58"/>
      <c r="H32" s="77"/>
      <c r="I32" s="77"/>
      <c r="J32" s="77"/>
      <c r="K32" s="77"/>
      <c r="L32" s="77"/>
      <c r="M32" s="77"/>
      <c r="N32" s="77"/>
      <c r="O32" s="77"/>
      <c r="P32" s="77"/>
      <c r="Q32" s="77"/>
      <c r="R32" s="77"/>
    </row>
    <row r="33" spans="1:18" ht="27.75" customHeight="1" x14ac:dyDescent="0.65">
      <c r="A33" s="77"/>
      <c r="B33" s="55" t="s">
        <v>57</v>
      </c>
      <c r="C33" s="55"/>
      <c r="D33" s="77"/>
      <c r="E33" s="77"/>
      <c r="F33" s="55" t="s">
        <v>61</v>
      </c>
      <c r="G33" s="56"/>
      <c r="H33" s="77"/>
      <c r="I33" s="77"/>
      <c r="J33" s="55" t="s">
        <v>62</v>
      </c>
      <c r="K33" s="77"/>
      <c r="L33" s="77"/>
      <c r="M33" s="77"/>
      <c r="N33" s="77"/>
      <c r="O33" s="77"/>
      <c r="P33" s="77"/>
      <c r="Q33" s="77"/>
      <c r="R33" s="77"/>
    </row>
    <row r="34" spans="1:18" ht="21" x14ac:dyDescent="0.65">
      <c r="A34" s="60"/>
      <c r="B34" s="61"/>
      <c r="C34" s="61"/>
      <c r="D34" s="61"/>
      <c r="E34" s="61"/>
      <c r="F34" s="61"/>
      <c r="G34" s="61"/>
      <c r="H34" s="61"/>
      <c r="I34" s="61"/>
      <c r="J34" s="61"/>
      <c r="K34" s="61"/>
      <c r="L34" s="61"/>
      <c r="M34" s="61"/>
      <c r="N34" s="61"/>
      <c r="O34" s="61"/>
      <c r="P34" s="61"/>
      <c r="Q34" s="61"/>
      <c r="R34" s="61"/>
    </row>
    <row r="35" spans="1:18" x14ac:dyDescent="0.45">
      <c r="A35" s="70" t="s">
        <v>54</v>
      </c>
      <c r="B35" s="70"/>
      <c r="C35" s="70"/>
      <c r="D35" s="70"/>
      <c r="E35" s="70"/>
      <c r="F35" s="70"/>
      <c r="G35" s="70"/>
      <c r="H35" s="70"/>
      <c r="I35" s="70"/>
      <c r="J35" s="70"/>
      <c r="K35" s="70"/>
      <c r="L35" s="70"/>
      <c r="M35" s="70"/>
      <c r="N35" s="70"/>
      <c r="O35" s="70"/>
      <c r="P35" s="70"/>
      <c r="Q35" s="70"/>
      <c r="R35" s="70"/>
    </row>
    <row r="36" spans="1:18" x14ac:dyDescent="0.45">
      <c r="A36" s="70"/>
      <c r="B36" s="70"/>
      <c r="C36" s="70"/>
      <c r="D36" s="70"/>
      <c r="E36" s="70"/>
      <c r="F36" s="70"/>
      <c r="G36" s="70"/>
      <c r="H36" s="70"/>
      <c r="I36" s="70"/>
      <c r="J36" s="70"/>
      <c r="K36" s="70"/>
      <c r="L36" s="70"/>
      <c r="M36" s="70"/>
      <c r="N36" s="70"/>
      <c r="O36" s="70"/>
      <c r="P36" s="70"/>
      <c r="Q36" s="70"/>
      <c r="R36" s="70"/>
    </row>
    <row r="37" spans="1:18" x14ac:dyDescent="0.45">
      <c r="A37" s="70"/>
      <c r="B37" s="70"/>
      <c r="C37" s="70"/>
      <c r="D37" s="70"/>
      <c r="E37" s="70"/>
      <c r="F37" s="70"/>
      <c r="G37" s="70"/>
      <c r="H37" s="70"/>
      <c r="I37" s="70"/>
      <c r="J37" s="70"/>
      <c r="K37" s="70"/>
      <c r="L37" s="70"/>
      <c r="M37" s="70"/>
      <c r="N37" s="70"/>
      <c r="O37" s="70"/>
      <c r="P37" s="70"/>
      <c r="Q37" s="70"/>
      <c r="R37" s="70"/>
    </row>
    <row r="38" spans="1:18" x14ac:dyDescent="0.45">
      <c r="A38" s="70"/>
      <c r="B38" s="70"/>
      <c r="C38" s="70"/>
      <c r="D38" s="70"/>
      <c r="E38" s="70"/>
      <c r="F38" s="70"/>
      <c r="G38" s="70"/>
      <c r="H38" s="70"/>
      <c r="I38" s="70"/>
      <c r="J38" s="70"/>
      <c r="K38" s="70"/>
      <c r="L38" s="70"/>
      <c r="M38" s="70"/>
      <c r="N38" s="70"/>
      <c r="O38" s="70"/>
      <c r="P38" s="70"/>
      <c r="Q38" s="70"/>
      <c r="R38" s="70"/>
    </row>
    <row r="39" spans="1:18" x14ac:dyDescent="0.45">
      <c r="A39" s="70"/>
      <c r="B39" s="70"/>
      <c r="C39" s="70"/>
      <c r="D39" s="70"/>
      <c r="E39" s="70"/>
      <c r="F39" s="70"/>
      <c r="G39" s="70"/>
      <c r="H39" s="70"/>
      <c r="I39" s="70"/>
      <c r="J39" s="70"/>
      <c r="K39" s="70"/>
      <c r="L39" s="70"/>
      <c r="M39" s="70"/>
      <c r="N39" s="70"/>
      <c r="O39" s="70"/>
      <c r="P39" s="70"/>
      <c r="Q39" s="70"/>
      <c r="R39" s="70"/>
    </row>
    <row r="40" spans="1:18" ht="18" x14ac:dyDescent="0.55000000000000004">
      <c r="P40" s="62" t="s">
        <v>63</v>
      </c>
    </row>
  </sheetData>
  <sheetProtection algorithmName="SHA-512" hashValue="yt/Fq8ejfpAybyUUtfxszDXG/BrD0TIQFKPkC3LUjIp9PQoUSsVZjShZe2Aze81EmOKxUsHFrm3giojfxjnigg==" saltValue="z20yPUZlf8OJVix115YeDg==" spinCount="100000" sheet="1" objects="1" scenarios="1"/>
  <mergeCells count="6">
    <mergeCell ref="D9:H9"/>
    <mergeCell ref="D14:L14"/>
    <mergeCell ref="C22:R22"/>
    <mergeCell ref="B29:R31"/>
    <mergeCell ref="A35:R39"/>
    <mergeCell ref="B28:R28"/>
  </mergeCells>
  <hyperlinks>
    <hyperlink ref="D9" r:id="rId1" display="PPP Loan Calculator" xr:uid="{DF5C0A28-3571-42DF-863A-C5CBAC75C099}"/>
    <hyperlink ref="D14" r:id="rId2" display="PPP Loan Calculator for employers NOT in business between 2/15/19 and 6/30/19 - Click here" xr:uid="{A138C79E-A6FA-4D78-B209-0AA234EA3E08}"/>
    <hyperlink ref="D14:L14" r:id="rId3" display="PPP Loan Calculator for employers who WERE in business between 2/15/19 and 6/30/19 - Click here" xr:uid="{82DF5C48-3940-47AD-813E-DC22FF6A379F}"/>
    <hyperlink ref="B32" r:id="rId4" display="For more details, check out the full Coronavirus, Aid, Relief, and Economic Security Act (CARES) Act. " xr:uid="{8F6D5FAE-B7BB-49D6-9500-0ADF4F1C6346}"/>
    <hyperlink ref="F33" r:id="rId5" xr:uid="{02F0FA8E-9740-497A-AA60-C5253CB5C883}"/>
    <hyperlink ref="B33" r:id="rId6" xr:uid="{2D702830-6A83-41A3-944C-53DC1E66D72F}"/>
    <hyperlink ref="J33" r:id="rId7" xr:uid="{9DC1F02A-0B43-4413-92CC-B74E064EEDE8}"/>
  </hyperlinks>
  <pageMargins left="0.7" right="0.7" top="0.75" bottom="0.75" header="0.3" footer="0.3"/>
  <pageSetup scale="67" orientation="landscape" horizontalDpi="1200" verticalDpi="1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G25"/>
  <sheetViews>
    <sheetView workbookViewId="0">
      <selection activeCell="A27" sqref="A27"/>
    </sheetView>
  </sheetViews>
  <sheetFormatPr defaultRowHeight="14.25" x14ac:dyDescent="0.45"/>
  <cols>
    <col min="1" max="1" width="41.19921875" customWidth="1"/>
    <col min="2" max="2" width="13.33203125" customWidth="1"/>
    <col min="3" max="3" width="21.9296875" customWidth="1"/>
    <col min="4" max="4" width="25.53125" customWidth="1"/>
    <col min="6" max="6" width="22" customWidth="1"/>
    <col min="7" max="7" width="18.3984375" customWidth="1"/>
  </cols>
  <sheetData>
    <row r="1" spans="1:6" ht="21" x14ac:dyDescent="0.65">
      <c r="A1" s="5" t="s">
        <v>19</v>
      </c>
    </row>
    <row r="2" spans="1:6" ht="21" x14ac:dyDescent="0.65">
      <c r="A2" s="5" t="s">
        <v>20</v>
      </c>
    </row>
    <row r="3" spans="1:6" ht="21" x14ac:dyDescent="0.65">
      <c r="A3" s="27" t="s">
        <v>41</v>
      </c>
    </row>
    <row r="4" spans="1:6" ht="21" x14ac:dyDescent="0.65">
      <c r="A4" s="27"/>
    </row>
    <row r="5" spans="1:6" ht="21" x14ac:dyDescent="0.65">
      <c r="A5" s="5" t="s">
        <v>0</v>
      </c>
    </row>
    <row r="6" spans="1:6" ht="21" x14ac:dyDescent="0.65">
      <c r="A6" s="5"/>
    </row>
    <row r="7" spans="1:6" ht="21" x14ac:dyDescent="0.65">
      <c r="A7" s="5"/>
    </row>
    <row r="8" spans="1:6" ht="21" x14ac:dyDescent="0.65">
      <c r="A8" s="5"/>
    </row>
    <row r="9" spans="1:6" ht="21" x14ac:dyDescent="0.65">
      <c r="A9" s="5"/>
    </row>
    <row r="12" spans="1:6" ht="23.25" x14ac:dyDescent="0.7">
      <c r="A12" s="4" t="s">
        <v>15</v>
      </c>
      <c r="B12" s="11">
        <v>2.5</v>
      </c>
      <c r="C12" s="12" t="s">
        <v>1</v>
      </c>
      <c r="D12" s="53">
        <f>+'Calculating payroll costs'!D40+'Calculating payroll costs'!F40</f>
        <v>0</v>
      </c>
      <c r="E12" s="13" t="s">
        <v>2</v>
      </c>
      <c r="F12" s="35">
        <f>IF(((D12*B12)+D17)&gt;10000000,10000000,((D12*B12)+D17))</f>
        <v>0</v>
      </c>
    </row>
    <row r="13" spans="1:6" x14ac:dyDescent="0.45">
      <c r="D13" s="14" t="s">
        <v>40</v>
      </c>
      <c r="F13" t="s">
        <v>16</v>
      </c>
    </row>
    <row r="14" spans="1:6" ht="30.75" x14ac:dyDescent="0.9">
      <c r="A14" s="54" t="str">
        <f>IF(AND('Calculating payroll costs'!D40&gt;0,'Calculating payroll costs'!F40&gt;0),"ERROR: PLEASE ONLY ENTER DATA IN THE COMBINED OR MONTHLY COLUMNS","")</f>
        <v/>
      </c>
      <c r="D14" s="14"/>
    </row>
    <row r="15" spans="1:6" ht="18" x14ac:dyDescent="0.55000000000000004">
      <c r="F15" s="15"/>
    </row>
    <row r="16" spans="1:6" ht="18" x14ac:dyDescent="0.55000000000000004">
      <c r="A16" s="4" t="s">
        <v>33</v>
      </c>
      <c r="F16" s="15"/>
    </row>
    <row r="17" spans="1:7" ht="18" x14ac:dyDescent="0.55000000000000004">
      <c r="A17" t="s">
        <v>34</v>
      </c>
      <c r="D17" s="36"/>
      <c r="F17" s="15"/>
    </row>
    <row r="18" spans="1:7" ht="18" x14ac:dyDescent="0.55000000000000004">
      <c r="D18" s="14" t="s">
        <v>35</v>
      </c>
      <c r="F18" s="15"/>
    </row>
    <row r="20" spans="1:7" ht="42.4" customHeight="1" x14ac:dyDescent="0.65">
      <c r="A20" s="69" t="s">
        <v>79</v>
      </c>
      <c r="B20" s="69"/>
      <c r="C20" s="69"/>
      <c r="D20" s="69"/>
      <c r="E20" s="69"/>
      <c r="F20" s="69"/>
      <c r="G20" s="69"/>
    </row>
    <row r="21" spans="1:7" x14ac:dyDescent="0.45">
      <c r="A21" s="69" t="s">
        <v>52</v>
      </c>
      <c r="B21" s="69"/>
      <c r="C21" s="69"/>
      <c r="D21" s="69"/>
      <c r="E21" s="69"/>
      <c r="F21" s="69"/>
      <c r="G21" s="69"/>
    </row>
    <row r="22" spans="1:7" ht="11.45" customHeight="1" x14ac:dyDescent="0.45">
      <c r="A22" s="69"/>
      <c r="B22" s="69"/>
      <c r="C22" s="69"/>
      <c r="D22" s="69"/>
      <c r="E22" s="69"/>
      <c r="F22" s="69"/>
      <c r="G22" s="69"/>
    </row>
    <row r="23" spans="1:7" x14ac:dyDescent="0.45">
      <c r="A23" s="69"/>
      <c r="B23" s="69"/>
      <c r="C23" s="69"/>
      <c r="D23" s="69"/>
      <c r="E23" s="69"/>
      <c r="F23" s="69"/>
      <c r="G23" s="69"/>
    </row>
    <row r="24" spans="1:7" ht="25.5" customHeight="1" x14ac:dyDescent="0.65">
      <c r="A24" s="55" t="s">
        <v>53</v>
      </c>
      <c r="B24" s="58"/>
      <c r="C24" s="58"/>
      <c r="D24" s="58"/>
      <c r="E24" s="58"/>
      <c r="F24" s="58"/>
      <c r="G24" s="58"/>
    </row>
    <row r="25" spans="1:7" ht="27.75" customHeight="1" x14ac:dyDescent="0.65">
      <c r="A25" s="55" t="s">
        <v>57</v>
      </c>
      <c r="B25" s="78" t="s">
        <v>61</v>
      </c>
      <c r="C25" s="78"/>
      <c r="D25" s="55" t="s">
        <v>62</v>
      </c>
      <c r="E25" s="58"/>
      <c r="F25" s="58"/>
      <c r="G25" s="56"/>
    </row>
  </sheetData>
  <sheetProtection algorithmName="SHA-512" hashValue="I1aUnJK6WjlopUO2ylrRTcWcOo8lJx2sU8RMlQEdsanRskUnbHIZwYgsFKfpGU27BzbzTw92DQyJfPPp4Os37A==" saltValue="6/txaELB1K0xw3QZ5o9ttg==" spinCount="100000" sheet="1" objects="1" scenarios="1"/>
  <protectedRanges>
    <protectedRange sqref="D17" name="ELDI"/>
  </protectedRanges>
  <mergeCells count="3">
    <mergeCell ref="A21:G23"/>
    <mergeCell ref="B25:C25"/>
    <mergeCell ref="A20:G20"/>
  </mergeCells>
  <hyperlinks>
    <hyperlink ref="A24" r:id="rId1" display="For more details, check out the full Coronavirus, Aid, Relief, and Economic Security Act (CARES) Act. " xr:uid="{33F51458-BD84-4416-810E-E79729E0713F}"/>
    <hyperlink ref="B25" r:id="rId2" xr:uid="{ACE98EF2-C982-4DD4-AC4A-82729A4E2D15}"/>
    <hyperlink ref="A25" r:id="rId3" xr:uid="{D58E60EF-992F-41DE-902A-8103784EA6EC}"/>
    <hyperlink ref="D25" r:id="rId4" xr:uid="{78E3B82E-C779-4DB4-A583-0D9DC0B58D17}"/>
  </hyperlinks>
  <pageMargins left="0.7" right="0.7" top="0.75" bottom="0.75" header="0.3" footer="0.3"/>
  <pageSetup scale="77"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I62"/>
  <sheetViews>
    <sheetView workbookViewId="0">
      <selection activeCell="B31" sqref="B31"/>
    </sheetView>
  </sheetViews>
  <sheetFormatPr defaultRowHeight="14.25" x14ac:dyDescent="0.45"/>
  <cols>
    <col min="1" max="1" width="10.53125" customWidth="1"/>
    <col min="2" max="2" width="60.1328125" customWidth="1"/>
    <col min="3" max="3" width="3" customWidth="1"/>
    <col min="4" max="4" width="18.33203125" customWidth="1"/>
    <col min="5" max="5" width="6.46484375" customWidth="1"/>
    <col min="6" max="6" width="28.19921875" customWidth="1"/>
    <col min="7" max="7" width="3" customWidth="1"/>
    <col min="8" max="8" width="16.73046875" customWidth="1"/>
    <col min="9" max="9" width="3" customWidth="1"/>
  </cols>
  <sheetData>
    <row r="1" spans="1:2" ht="21" x14ac:dyDescent="0.65">
      <c r="A1" s="5" t="s">
        <v>19</v>
      </c>
    </row>
    <row r="2" spans="1:2" ht="21" x14ac:dyDescent="0.65">
      <c r="A2" s="5" t="s">
        <v>20</v>
      </c>
    </row>
    <row r="3" spans="1:2" ht="21" x14ac:dyDescent="0.65">
      <c r="A3" s="27" t="s">
        <v>41</v>
      </c>
    </row>
    <row r="5" spans="1:2" ht="21" x14ac:dyDescent="0.65">
      <c r="A5" s="5" t="s">
        <v>12</v>
      </c>
    </row>
    <row r="13" spans="1:2" ht="33.75" customHeight="1" x14ac:dyDescent="0.45">
      <c r="B13" s="80" t="s">
        <v>80</v>
      </c>
    </row>
    <row r="14" spans="1:2" ht="27" customHeight="1" x14ac:dyDescent="0.45">
      <c r="B14" s="80"/>
    </row>
    <row r="15" spans="1:2" x14ac:dyDescent="0.45">
      <c r="B15" s="80"/>
    </row>
    <row r="16" spans="1:2" ht="28.5" x14ac:dyDescent="0.45">
      <c r="B16" s="81" t="s">
        <v>53</v>
      </c>
    </row>
    <row r="17" spans="1:9" x14ac:dyDescent="0.45">
      <c r="B17" s="82" t="s">
        <v>57</v>
      </c>
    </row>
    <row r="18" spans="1:9" ht="21" x14ac:dyDescent="0.65">
      <c r="B18" s="82" t="s">
        <v>61</v>
      </c>
      <c r="D18" s="6" t="s">
        <v>45</v>
      </c>
      <c r="E18" s="49" t="s">
        <v>26</v>
      </c>
      <c r="F18" s="74" t="s">
        <v>49</v>
      </c>
      <c r="G18" s="74"/>
      <c r="H18" s="74"/>
    </row>
    <row r="19" spans="1:9" x14ac:dyDescent="0.45">
      <c r="B19" s="82" t="s">
        <v>62</v>
      </c>
      <c r="D19" s="72" t="s">
        <v>48</v>
      </c>
      <c r="E19" s="50"/>
      <c r="F19" s="75" t="s">
        <v>3</v>
      </c>
      <c r="G19" s="6"/>
      <c r="H19" s="75" t="s">
        <v>4</v>
      </c>
      <c r="I19" s="6"/>
    </row>
    <row r="20" spans="1:9" ht="14.65" thickBot="1" x14ac:dyDescent="0.5">
      <c r="A20" s="79" t="s">
        <v>64</v>
      </c>
      <c r="B20" s="7" t="s">
        <v>9</v>
      </c>
      <c r="D20" s="73"/>
      <c r="E20" s="50"/>
      <c r="F20" s="76"/>
      <c r="H20" s="76"/>
    </row>
    <row r="21" spans="1:9" x14ac:dyDescent="0.45">
      <c r="B21" s="37" t="s">
        <v>17</v>
      </c>
      <c r="C21" s="38"/>
      <c r="D21" s="38"/>
      <c r="E21" s="38"/>
      <c r="F21" s="39"/>
      <c r="G21" s="39"/>
      <c r="H21" s="40"/>
      <c r="I21" s="8"/>
    </row>
    <row r="22" spans="1:9" x14ac:dyDescent="0.45">
      <c r="A22" s="83" t="s">
        <v>66</v>
      </c>
      <c r="B22" s="19" t="s">
        <v>67</v>
      </c>
      <c r="C22" s="20"/>
      <c r="D22" s="21"/>
      <c r="E22" s="51"/>
      <c r="F22" s="21"/>
      <c r="G22" s="21"/>
      <c r="H22" s="22"/>
      <c r="I22" s="8"/>
    </row>
    <row r="23" spans="1:9" ht="28.5" x14ac:dyDescent="0.45">
      <c r="B23" s="64" t="s">
        <v>59</v>
      </c>
      <c r="C23" s="20"/>
      <c r="D23" s="20"/>
      <c r="E23" s="51"/>
      <c r="F23" s="21"/>
      <c r="G23" s="21"/>
      <c r="H23" s="22"/>
      <c r="I23" s="8"/>
    </row>
    <row r="24" spans="1:9" ht="28.5" x14ac:dyDescent="0.45">
      <c r="A24" s="83" t="s">
        <v>68</v>
      </c>
      <c r="B24" s="19" t="s">
        <v>65</v>
      </c>
      <c r="C24" s="20"/>
      <c r="D24" s="21"/>
      <c r="E24" s="51"/>
      <c r="F24" s="21"/>
      <c r="G24" s="21"/>
      <c r="H24" s="22"/>
      <c r="I24" s="8"/>
    </row>
    <row r="25" spans="1:9" ht="14.65" thickBot="1" x14ac:dyDescent="0.5">
      <c r="B25" s="23" t="s">
        <v>58</v>
      </c>
      <c r="C25" s="24"/>
      <c r="D25" s="24"/>
      <c r="E25" s="52"/>
      <c r="F25" s="25"/>
      <c r="G25" s="25"/>
      <c r="H25" s="26"/>
      <c r="I25" s="8"/>
    </row>
    <row r="26" spans="1:9" ht="14.65" thickBot="1" x14ac:dyDescent="0.5">
      <c r="B26" s="65"/>
      <c r="C26" s="20"/>
      <c r="D26" s="20"/>
      <c r="E26" s="51"/>
      <c r="F26" s="21"/>
      <c r="G26" s="21"/>
      <c r="H26" s="21"/>
      <c r="I26" s="8"/>
    </row>
    <row r="27" spans="1:9" ht="28.5" x14ac:dyDescent="0.45">
      <c r="B27" s="41" t="s">
        <v>18</v>
      </c>
      <c r="C27" s="38"/>
      <c r="D27" s="38"/>
      <c r="E27" s="38"/>
      <c r="F27" s="39"/>
      <c r="G27" s="39"/>
      <c r="H27" s="40"/>
      <c r="I27" s="8"/>
    </row>
    <row r="28" spans="1:9" ht="28.9" thickBot="1" x14ac:dyDescent="0.5">
      <c r="B28" s="23" t="s">
        <v>7</v>
      </c>
      <c r="C28" s="24"/>
      <c r="D28" s="25"/>
      <c r="E28" s="52"/>
      <c r="F28" s="25"/>
      <c r="G28" s="25"/>
      <c r="H28" s="26"/>
      <c r="I28" s="8"/>
    </row>
    <row r="29" spans="1:9" x14ac:dyDescent="0.45">
      <c r="E29" s="50"/>
      <c r="F29" s="8"/>
      <c r="G29" s="8"/>
      <c r="H29" s="8"/>
      <c r="I29" s="8"/>
    </row>
    <row r="30" spans="1:9" ht="14.65" thickBot="1" x14ac:dyDescent="0.5">
      <c r="B30" s="10" t="s">
        <v>14</v>
      </c>
      <c r="E30" s="50"/>
      <c r="F30" s="8"/>
      <c r="G30" s="8"/>
      <c r="H30" s="8"/>
      <c r="I30" s="8"/>
    </row>
    <row r="31" spans="1:9" ht="28.5" x14ac:dyDescent="0.45">
      <c r="A31" s="83" t="s">
        <v>71</v>
      </c>
      <c r="B31" s="42" t="s">
        <v>81</v>
      </c>
      <c r="C31" s="16"/>
      <c r="D31" s="17"/>
      <c r="E31" s="38"/>
      <c r="F31" s="17"/>
      <c r="G31" s="17"/>
      <c r="H31" s="18"/>
      <c r="I31" s="8"/>
    </row>
    <row r="32" spans="1:9" ht="28.5" x14ac:dyDescent="0.45">
      <c r="B32" s="19" t="s">
        <v>13</v>
      </c>
      <c r="C32" s="20"/>
      <c r="D32" s="21"/>
      <c r="E32" s="51"/>
      <c r="F32" s="21"/>
      <c r="G32" s="21"/>
      <c r="H32" s="22"/>
      <c r="I32" s="8"/>
    </row>
    <row r="33" spans="1:9" ht="42.75" x14ac:dyDescent="0.45">
      <c r="B33" s="19" t="s">
        <v>69</v>
      </c>
      <c r="C33" s="20"/>
      <c r="D33" s="21"/>
      <c r="E33" s="51"/>
      <c r="F33" s="21"/>
      <c r="G33" s="21"/>
      <c r="H33" s="22"/>
      <c r="I33" s="8"/>
    </row>
    <row r="34" spans="1:9" ht="28.5" x14ac:dyDescent="0.45">
      <c r="B34" s="19" t="s">
        <v>70</v>
      </c>
      <c r="C34" s="20"/>
      <c r="D34" s="21"/>
      <c r="E34" s="51"/>
      <c r="F34" s="21"/>
      <c r="G34" s="21"/>
      <c r="H34" s="22"/>
      <c r="I34" s="8"/>
    </row>
    <row r="35" spans="1:9" x14ac:dyDescent="0.45">
      <c r="B35" s="44" t="s">
        <v>10</v>
      </c>
      <c r="C35" s="20"/>
      <c r="D35" s="3">
        <f>SUM(D31:D34)</f>
        <v>0</v>
      </c>
      <c r="E35" s="51"/>
      <c r="F35" s="3">
        <f>SUM(F31:F34)</f>
        <v>0</v>
      </c>
      <c r="G35" s="21"/>
      <c r="H35" s="3">
        <f>SUM(H31:H34)</f>
        <v>0</v>
      </c>
      <c r="I35" s="8"/>
    </row>
    <row r="36" spans="1:9" ht="14.65" thickBot="1" x14ac:dyDescent="0.5">
      <c r="B36" s="45"/>
      <c r="C36" s="24"/>
      <c r="D36" s="24"/>
      <c r="E36" s="52"/>
      <c r="F36" s="46"/>
      <c r="G36" s="25"/>
      <c r="H36" s="47"/>
      <c r="I36" s="8"/>
    </row>
    <row r="37" spans="1:9" x14ac:dyDescent="0.45">
      <c r="E37" s="50"/>
      <c r="F37" s="8"/>
      <c r="G37" s="8"/>
      <c r="H37" s="8"/>
      <c r="I37" s="8"/>
    </row>
    <row r="38" spans="1:9" ht="18.399999999999999" thickBot="1" x14ac:dyDescent="0.6">
      <c r="B38" s="9" t="s">
        <v>11</v>
      </c>
      <c r="D38" s="66">
        <f>D22+D24+D25+D28-D35</f>
        <v>0</v>
      </c>
      <c r="E38" s="50"/>
      <c r="F38" s="66">
        <f>F22+F24+F25+F28-F35</f>
        <v>0</v>
      </c>
      <c r="G38" s="8"/>
      <c r="H38" s="66">
        <f>H22+H24+H25+H28-H35</f>
        <v>0</v>
      </c>
      <c r="I38" s="8"/>
    </row>
    <row r="39" spans="1:9" x14ac:dyDescent="0.45">
      <c r="E39" s="50"/>
      <c r="F39" s="8"/>
      <c r="G39" s="8"/>
      <c r="H39" s="8"/>
      <c r="I39" s="8"/>
    </row>
    <row r="40" spans="1:9" ht="18.399999999999999" thickBot="1" x14ac:dyDescent="0.6">
      <c r="B40" s="9" t="s">
        <v>42</v>
      </c>
      <c r="D40" s="43">
        <f>D38/2</f>
        <v>0</v>
      </c>
      <c r="E40" s="50"/>
      <c r="F40" s="43">
        <f>AVERAGE(F38:H38)</f>
        <v>0</v>
      </c>
      <c r="G40" s="8"/>
      <c r="H40" s="8"/>
      <c r="I40" s="8"/>
    </row>
    <row r="41" spans="1:9" ht="14.65" thickTop="1" x14ac:dyDescent="0.45">
      <c r="F41" s="8"/>
      <c r="G41" s="8"/>
      <c r="H41" s="8"/>
      <c r="I41" s="8"/>
    </row>
    <row r="42" spans="1:9" ht="45" customHeight="1" x14ac:dyDescent="0.7">
      <c r="D42" s="71" t="str">
        <f>IF(AND(D40&gt;0,F40&gt;0),"ERROR: PLEASE ONLY ENTER DATA IN THE COMBINED OR MONTHLY COLUMNS","")</f>
        <v/>
      </c>
      <c r="E42" s="71"/>
      <c r="F42" s="71"/>
      <c r="G42" s="71"/>
      <c r="H42" s="71"/>
      <c r="I42" s="8"/>
    </row>
    <row r="43" spans="1:9" ht="23.25" x14ac:dyDescent="0.7">
      <c r="D43" s="59"/>
      <c r="E43" s="59"/>
      <c r="F43" s="59"/>
      <c r="G43" s="59"/>
      <c r="H43" s="59"/>
      <c r="I43" s="8"/>
    </row>
    <row r="44" spans="1:9" ht="23.25" x14ac:dyDescent="0.7">
      <c r="A44" s="1" t="s">
        <v>51</v>
      </c>
      <c r="D44" s="84"/>
    </row>
    <row r="45" spans="1:9" ht="49.5" customHeight="1" x14ac:dyDescent="0.45">
      <c r="A45" s="1">
        <v>1</v>
      </c>
      <c r="B45" s="80" t="s">
        <v>80</v>
      </c>
      <c r="C45" s="80"/>
      <c r="D45" s="80"/>
      <c r="E45" s="80"/>
      <c r="F45" s="80"/>
    </row>
    <row r="46" spans="1:9" x14ac:dyDescent="0.45">
      <c r="B46" s="85" t="s">
        <v>53</v>
      </c>
      <c r="C46" s="85"/>
      <c r="D46" s="85"/>
      <c r="E46" s="85"/>
      <c r="F46" s="86" t="s">
        <v>72</v>
      </c>
    </row>
    <row r="47" spans="1:9" x14ac:dyDescent="0.45">
      <c r="B47" s="95" t="s">
        <v>61</v>
      </c>
      <c r="C47" s="77"/>
      <c r="D47" s="87" t="s">
        <v>62</v>
      </c>
      <c r="E47" s="77"/>
      <c r="F47" s="77"/>
    </row>
    <row r="48" spans="1:9" x14ac:dyDescent="0.45">
      <c r="B48" s="88"/>
      <c r="C48" s="89"/>
    </row>
    <row r="49" spans="1:6" x14ac:dyDescent="0.45">
      <c r="A49" s="1">
        <v>2</v>
      </c>
      <c r="B49" s="89" t="s">
        <v>73</v>
      </c>
      <c r="C49" s="89"/>
    </row>
    <row r="50" spans="1:6" x14ac:dyDescent="0.45">
      <c r="B50" s="88"/>
      <c r="C50" s="89"/>
    </row>
    <row r="51" spans="1:6" x14ac:dyDescent="0.45">
      <c r="B51" s="88"/>
      <c r="C51" s="89"/>
    </row>
    <row r="52" spans="1:6" x14ac:dyDescent="0.45">
      <c r="A52" s="79" t="s">
        <v>64</v>
      </c>
    </row>
    <row r="53" spans="1:6" ht="29.25" customHeight="1" x14ac:dyDescent="0.45">
      <c r="A53" s="90" t="s">
        <v>66</v>
      </c>
      <c r="B53" s="94" t="s">
        <v>77</v>
      </c>
      <c r="C53" s="94"/>
      <c r="D53" s="94"/>
      <c r="E53" s="94"/>
      <c r="F53" s="94"/>
    </row>
    <row r="54" spans="1:6" x14ac:dyDescent="0.45">
      <c r="A54" s="91"/>
      <c r="B54" s="2" t="s">
        <v>8</v>
      </c>
    </row>
    <row r="55" spans="1:6" x14ac:dyDescent="0.45">
      <c r="A55" s="91"/>
      <c r="B55" s="2" t="s">
        <v>43</v>
      </c>
    </row>
    <row r="56" spans="1:6" x14ac:dyDescent="0.45">
      <c r="A56" s="91"/>
      <c r="B56" s="2" t="s">
        <v>5</v>
      </c>
    </row>
    <row r="57" spans="1:6" x14ac:dyDescent="0.45">
      <c r="A57" s="91"/>
      <c r="B57" s="2" t="s">
        <v>6</v>
      </c>
    </row>
    <row r="58" spans="1:6" x14ac:dyDescent="0.45">
      <c r="A58" s="91"/>
      <c r="B58" s="2" t="s">
        <v>50</v>
      </c>
      <c r="D58" s="8"/>
    </row>
    <row r="59" spans="1:6" x14ac:dyDescent="0.45">
      <c r="A59" s="91"/>
      <c r="B59" s="2" t="s">
        <v>74</v>
      </c>
      <c r="D59" s="8"/>
    </row>
    <row r="60" spans="1:6" ht="28.5" x14ac:dyDescent="0.45">
      <c r="A60" s="91"/>
      <c r="B60" s="2" t="s">
        <v>44</v>
      </c>
    </row>
    <row r="61" spans="1:6" ht="29.25" customHeight="1" x14ac:dyDescent="0.45">
      <c r="A61" s="90" t="s">
        <v>68</v>
      </c>
      <c r="B61" s="92" t="s">
        <v>75</v>
      </c>
      <c r="C61" s="92"/>
      <c r="D61" s="92"/>
      <c r="E61" s="92"/>
      <c r="F61" s="92"/>
    </row>
    <row r="62" spans="1:6" x14ac:dyDescent="0.45">
      <c r="A62" s="90" t="s">
        <v>71</v>
      </c>
      <c r="B62" s="93" t="s">
        <v>76</v>
      </c>
      <c r="C62" s="93"/>
      <c r="D62" s="93"/>
      <c r="E62" s="93"/>
      <c r="F62" s="93"/>
    </row>
  </sheetData>
  <sheetProtection algorithmName="SHA-512" hashValue="X1FBCGCB6z79TZDWYK36Qejcq07AyjUdOxadkI8sKqlZK2FbioRhBPan1kUzzr3lmAnY2ctsrZgTx+q2ategEw==" saltValue="y2MF/IrvCz7yVRzw2Va6Fw==" spinCount="100000" sheet="1" objects="1" scenarios="1"/>
  <protectedRanges>
    <protectedRange sqref="D22 F22:H22 D24:H25 F28:H28 D28 D31:D34 F31:H34" name="Data entry"/>
  </protectedRanges>
  <mergeCells count="11">
    <mergeCell ref="B45:F45"/>
    <mergeCell ref="B46:E46"/>
    <mergeCell ref="B61:F61"/>
    <mergeCell ref="B62:F62"/>
    <mergeCell ref="B53:F53"/>
    <mergeCell ref="D42:H42"/>
    <mergeCell ref="B13:B15"/>
    <mergeCell ref="D19:D20"/>
    <mergeCell ref="F18:H18"/>
    <mergeCell ref="F19:F20"/>
    <mergeCell ref="H19:H20"/>
  </mergeCells>
  <hyperlinks>
    <hyperlink ref="B23" r:id="rId1" display="https://home.treasury.gov/system/files/136/PPP--IFRN FINAL.pdf" xr:uid="{7C13E719-842D-4062-8280-12303217CC2D}"/>
    <hyperlink ref="B16" r:id="rId2" display="https://www.congress.gov/116/bills/hr748/BILLS-116hr748enr.pdf" xr:uid="{5D01DE30-57FB-429F-8340-BD22B6CBDA77}"/>
    <hyperlink ref="B17" r:id="rId3" xr:uid="{E3237D0A-5599-471E-AFB0-322B9CF83DD0}"/>
    <hyperlink ref="B18" r:id="rId4" xr:uid="{71EEDCC6-47C5-48BE-AEC6-24723A701AF3}"/>
    <hyperlink ref="B19" r:id="rId5" xr:uid="{1C93D161-534C-4941-81FD-7F405D5C4580}"/>
    <hyperlink ref="B46" r:id="rId6" display="https://www.congress.gov/116/bills/hr748/BILLS-116hr748enr.pdf" xr:uid="{30106661-987D-4255-8CBC-15E495277EBA}"/>
    <hyperlink ref="F46" r:id="rId7" xr:uid="{D18E6DFF-12C6-4ED4-A657-01D7EE0B7987}"/>
    <hyperlink ref="B47" r:id="rId8" xr:uid="{5078782A-BF61-4F9C-800F-E2D1201C67C9}"/>
    <hyperlink ref="D47" r:id="rId9" xr:uid="{56B9A79F-7201-41A2-802F-76AAE5771846}"/>
    <hyperlink ref="B49" r:id="rId10" xr:uid="{DB1D0D1B-71F3-4170-B996-F9B91A76A784}"/>
    <hyperlink ref="B62:F62" r:id="rId11" display="Pay over $100,000 for any employee or owner on an annualized basis is not eligible for the loan. See FAQ #7 released on April 6, 2020 for guidance." xr:uid="{CC6F396A-0437-4941-BD74-F0A82B02F2AE}"/>
  </hyperlinks>
  <printOptions gridLines="1"/>
  <pageMargins left="0.7" right="0.7" top="0.75" bottom="0.75" header="0.3" footer="0.3"/>
  <pageSetup scale="51" orientation="portrait"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Kari Hipsak</cp:lastModifiedBy>
  <cp:lastPrinted>2020-04-02T19:40:20Z</cp:lastPrinted>
  <dcterms:created xsi:type="dcterms:W3CDTF">2020-03-29T13:20:29Z</dcterms:created>
  <dcterms:modified xsi:type="dcterms:W3CDTF">2020-04-07T15:09:57Z</dcterms:modified>
</cp:coreProperties>
</file>