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Khipsak\OneDrive - Association of International Certified Professional Accountants\Desktop\CARES\Loan calculators\"/>
    </mc:Choice>
  </mc:AlternateContent>
  <xr:revisionPtr revIDLastSave="0" documentId="13_ncr:1_{492AEA34-37FC-4A20-86CB-5CF94B23CE63}" xr6:coauthVersionLast="43" xr6:coauthVersionMax="43" xr10:uidLastSave="{00000000-0000-0000-0000-000000000000}"/>
  <workbookProtection workbookAlgorithmName="SHA-512" workbookHashValue="ZB8t29b2p8Zd8BQR1gTMU8Bkc/1zp/t6/2K2lHpjyFi2Tet+WRO17NPZkotg3QTTJqyjxKGU99d1T8JtO4aA8w==" workbookSaltValue="igZlZzJPMc62rcP+QArv1w==" workbookSpinCount="100000" lockStructure="1"/>
  <bookViews>
    <workbookView xWindow="38280" yWindow="-120" windowWidth="29040" windowHeight="15840" xr2:uid="{1963CC5D-E90F-4C6C-8EA6-F8B92670B3B2}"/>
  </bookViews>
  <sheets>
    <sheet name="Instructions" sheetId="4" r:id="rId1"/>
    <sheet name="PPP Loan calculator" sheetId="2" r:id="rId2"/>
    <sheet name="Calculating payroll costs" sheetId="3" r:id="rId3"/>
  </sheets>
  <definedNames>
    <definedName name="_xlnm.Print_Area" localSheetId="2">'Calculating payroll costs'!$B$1:$AC$64</definedName>
    <definedName name="_xlnm.Print_Area" localSheetId="0">Instructions!$A$1:$S$42</definedName>
    <definedName name="_xlnm.Print_Area" localSheetId="1">'PPP Loan calculator'!$A$1:$H$26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9" i="3" l="1"/>
  <c r="D41" i="3"/>
  <c r="F39" i="3"/>
  <c r="F41" i="3"/>
  <c r="D43" i="3"/>
  <c r="AB36" i="3"/>
  <c r="AB39" i="3"/>
  <c r="Z36" i="3"/>
  <c r="Z39" i="3"/>
  <c r="X36" i="3"/>
  <c r="X39" i="3"/>
  <c r="V36" i="3"/>
  <c r="V39" i="3"/>
  <c r="T36" i="3"/>
  <c r="T39" i="3"/>
  <c r="R36" i="3"/>
  <c r="R39" i="3"/>
  <c r="P36" i="3"/>
  <c r="P39" i="3"/>
  <c r="N36" i="3"/>
  <c r="N39" i="3"/>
  <c r="L36" i="3"/>
  <c r="L39" i="3"/>
  <c r="J36" i="3"/>
  <c r="J39" i="3"/>
  <c r="H36" i="3"/>
  <c r="H39" i="3"/>
  <c r="F36" i="3"/>
  <c r="D36" i="3"/>
  <c r="A14" i="2"/>
  <c r="D12" i="2"/>
  <c r="AB19" i="3"/>
  <c r="AB17" i="3"/>
  <c r="Z19" i="3"/>
  <c r="Z17" i="3"/>
  <c r="X19" i="3"/>
  <c r="X17" i="3"/>
  <c r="V19" i="3"/>
  <c r="V17" i="3"/>
  <c r="T19" i="3"/>
  <c r="T17" i="3"/>
  <c r="R19" i="3"/>
  <c r="R17" i="3"/>
  <c r="P19" i="3"/>
  <c r="P17" i="3"/>
  <c r="N19" i="3"/>
  <c r="N17" i="3"/>
  <c r="L19" i="3"/>
  <c r="L17" i="3"/>
  <c r="J19" i="3"/>
  <c r="J17" i="3"/>
  <c r="H19" i="3"/>
  <c r="H17" i="3"/>
  <c r="F19" i="3"/>
  <c r="F17" i="3"/>
  <c r="D19" i="3"/>
  <c r="D17" i="3"/>
  <c r="F12" i="2"/>
</calcChain>
</file>

<file path=xl/sharedStrings.xml><?xml version="1.0" encoding="utf-8"?>
<sst xmlns="http://schemas.openxmlformats.org/spreadsheetml/2006/main" count="148" uniqueCount="97">
  <si>
    <t>How much can I borrow?</t>
  </si>
  <si>
    <t>X</t>
  </si>
  <si>
    <t xml:space="preserve">= </t>
  </si>
  <si>
    <t>Vacation, parental, family, medical or sick leave</t>
  </si>
  <si>
    <t>Dismissal or separation allowance</t>
  </si>
  <si>
    <t>Salary, wage, commission or similar compensation</t>
  </si>
  <si>
    <t>INCLUDED PAYROLL COSTS</t>
  </si>
  <si>
    <t>Total Excluded Payroll Costs</t>
  </si>
  <si>
    <t>Payroll Costs</t>
  </si>
  <si>
    <t>Compensation for an employee with a principal place of residence outside of the United States</t>
  </si>
  <si>
    <t>LESS: EXCLUDED PAYROLL COSTS</t>
  </si>
  <si>
    <t>Cash tips or equivalent</t>
  </si>
  <si>
    <t>Maximum eligible loan calculation</t>
  </si>
  <si>
    <t>Loan maximum available</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</si>
  <si>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</si>
  <si>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</si>
  <si>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</si>
  <si>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</si>
  <si>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</si>
  <si>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</si>
  <si>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</si>
  <si>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OR</t>
  </si>
  <si>
    <t>Yes</t>
  </si>
  <si>
    <t>Continue with this document</t>
  </si>
  <si>
    <t>No</t>
  </si>
  <si>
    <t xml:space="preserve">Please locate the PPP Loan Calculator specifically for seasonal employers. There are differences in the calculation not accounted for in this worksheet. </t>
  </si>
  <si>
    <t>Continue to the next question</t>
  </si>
  <si>
    <t>Did you take out an Economic Injury Disaster Loan (EIDL) between February 15, 2020 and June 30, 2020?</t>
  </si>
  <si>
    <t xml:space="preserve">Loan Date Requested: </t>
  </si>
  <si>
    <t>Were you in business between February 15, 2019 and June 30, 2019?</t>
  </si>
  <si>
    <t xml:space="preserve">The outstanding loan amount will be included in the loan calculation above. </t>
  </si>
  <si>
    <t>Links from next tab</t>
  </si>
  <si>
    <r>
      <t>If yes,</t>
    </r>
    <r>
      <rPr>
        <b/>
        <sz val="11"/>
        <color theme="1"/>
        <rFont val="Calibri"/>
        <family val="2"/>
        <scheme val="minor"/>
      </rPr>
      <t xml:space="preserve"> and</t>
    </r>
    <r>
      <rPr>
        <sz val="11"/>
        <color theme="1"/>
        <rFont val="Calibri"/>
        <family val="2"/>
        <scheme val="minor"/>
      </rPr>
      <t xml:space="preserve"> you want to refinance into a PPP loan, what is the outstanding loan amount?</t>
    </r>
  </si>
  <si>
    <t>Enter the total for the 12 months prior to loan date:</t>
  </si>
  <si>
    <t>to</t>
  </si>
  <si>
    <t>Calculating average monthly payroll costs:</t>
  </si>
  <si>
    <t>If you are an employer complete this section:</t>
  </si>
  <si>
    <t>Average Monthly Payroll Costs</t>
  </si>
  <si>
    <t xml:space="preserve">This worksheet can be completed on a monthly basis if an annualized payroll report is not available for the applicable period. </t>
  </si>
  <si>
    <t xml:space="preserve">Employer: In Business in 2019 and Non Seasonal </t>
  </si>
  <si>
    <t>In business between 2/15/2019 and 6/30/2019</t>
  </si>
  <si>
    <t>Includes sole proprietors, independent contractors and self-employers.</t>
  </si>
  <si>
    <t>Enter Annual Data</t>
  </si>
  <si>
    <t xml:space="preserve">Depending on the payroll information available, use the monthly breakout in these columns to assist in calculating average payroll costs for the prior 12 month period. </t>
  </si>
  <si>
    <t xml:space="preserve">Please find the PPP Loan Calculator specifically for employers who were NOT in business at this time. There are differences in the calculation not accounted for in this worksheet. </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</si>
  <si>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</si>
  <si>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t>If you are a sole proprietor, independent contractor or self-employed individual, complete this section:</t>
  </si>
  <si>
    <t>Income such as wage, commission, income, net earnings from self-employment or similar compensation</t>
  </si>
  <si>
    <t>*See note</t>
  </si>
  <si>
    <t>Before you get started, is your business seasonal (i.e. not operated throughout an entire year)?</t>
  </si>
  <si>
    <t xml:space="preserve">*NOTE: Pay intervals are approximations, use the pay periods that most closely correlate with your pay information above. Month one has additional days to make up for rounding throughout the other months. </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</si>
  <si>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</si>
  <si>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 xml:space="preserve">If available, run a payroll report for the applicable period and enter the 12-month summary in the first column in the worksheet. </t>
  </si>
  <si>
    <t>NOTES:</t>
  </si>
  <si>
    <t>Payment of any retirement benefit</t>
  </si>
  <si>
    <t>Payment of State or local tax assessed on the compensation of employees</t>
  </si>
  <si>
    <r>
      <t xml:space="preserve">There are areas of the Act where additional clarification from the Treasury and SBA is needed. </t>
    </r>
    <r>
      <rPr>
        <b/>
        <sz val="16"/>
        <color theme="1"/>
        <rFont val="Calibri"/>
        <family val="2"/>
        <scheme val="minor"/>
      </rPr>
      <t>Your judgement and</t>
    </r>
    <r>
      <rPr>
        <sz val="16"/>
        <color theme="1"/>
        <rFont val="Calibri"/>
        <family val="2"/>
        <scheme val="minor"/>
      </rPr>
      <t xml:space="preserve"> </t>
    </r>
    <r>
      <rPr>
        <b/>
        <i/>
        <sz val="16"/>
        <color theme="1"/>
        <rFont val="Calibri"/>
        <family val="2"/>
        <scheme val="minor"/>
      </rPr>
      <t>interpretations of the Act may be necessary</t>
    </r>
    <r>
      <rPr>
        <b/>
        <sz val="16"/>
        <color theme="1"/>
        <rFont val="Calibri"/>
        <family val="2"/>
        <scheme val="minor"/>
      </rPr>
      <t>.</t>
    </r>
    <r>
      <rPr>
        <sz val="16"/>
        <color theme="1"/>
        <rFont val="Calibri"/>
        <family val="2"/>
        <scheme val="minor"/>
      </rPr>
      <t xml:space="preserve">   </t>
    </r>
  </si>
  <si>
    <t xml:space="preserve">For more details, check out the full Coronavirus, Aid, Relief, and Economic Security Act (CARES) Act, </t>
  </si>
  <si>
    <t xml:space="preserve">Guidance issued March 31, 2020, </t>
  </si>
  <si>
    <t>PPP Loan Calculator for employers NOT in business between 2/15/19 and 6/30/19 - Click here</t>
  </si>
  <si>
    <t>PPP Loan Calculator for seasonal employers - Click here</t>
  </si>
  <si>
    <t>Retirement benefits</t>
  </si>
  <si>
    <t>See guidance issued April 2, 2020; section 2f - Payment for the provision of employee benefits consisting of:</t>
  </si>
  <si>
    <t>January 2019</t>
  </si>
  <si>
    <t>February 2019</t>
  </si>
  <si>
    <t>March 2019</t>
  </si>
  <si>
    <t>April 2019</t>
  </si>
  <si>
    <t>May 2019</t>
  </si>
  <si>
    <t>June 2019</t>
  </si>
  <si>
    <t>July 2019</t>
  </si>
  <si>
    <t>August 2019</t>
  </si>
  <si>
    <t>September 2019</t>
  </si>
  <si>
    <t>October 2019</t>
  </si>
  <si>
    <t>November 2019</t>
  </si>
  <si>
    <t>December 2019</t>
  </si>
  <si>
    <t>and FAQs issued April 6, 2020.</t>
  </si>
  <si>
    <t>guidance issued April 2, 2020</t>
  </si>
  <si>
    <t>Updated: 4/7/2020</t>
  </si>
  <si>
    <r>
      <t xml:space="preserve">Used to calculate pay intervals </t>
    </r>
    <r>
      <rPr>
        <b/>
        <i/>
        <sz val="11"/>
        <color rgb="FFFF0000"/>
        <rFont val="Calibri"/>
        <family val="2"/>
        <scheme val="minor"/>
      </rPr>
      <t>IF</t>
    </r>
    <r>
      <rPr>
        <i/>
        <sz val="11"/>
        <color rgb="FFFF0000"/>
        <rFont val="Calibri"/>
        <family val="2"/>
        <scheme val="minor"/>
      </rPr>
      <t xml:space="preserve"> choosing to request loan based on payroll costs for the previous 12 months</t>
    </r>
    <r>
      <rPr>
        <b/>
        <i/>
        <sz val="11"/>
        <color rgb="FFFF0000"/>
        <rFont val="Calibri"/>
        <family val="2"/>
        <scheme val="minor"/>
      </rPr>
      <t xml:space="preserve"> INSTEAD OF</t>
    </r>
    <r>
      <rPr>
        <i/>
        <sz val="11"/>
        <color rgb="FFFF0000"/>
        <rFont val="Calibri"/>
        <family val="2"/>
        <scheme val="minor"/>
      </rPr>
      <t xml:space="preserve"> using the 2019 caleandar year. </t>
    </r>
  </si>
  <si>
    <t>Comments</t>
  </si>
  <si>
    <t>(1)</t>
  </si>
  <si>
    <t>Gross Wages</t>
  </si>
  <si>
    <t>(2)</t>
  </si>
  <si>
    <t>The payment submitted to the insurance company generally includes the employee and employer portion. Ensure this number only includes the employer portion.</t>
  </si>
  <si>
    <r>
      <t xml:space="preserve">Group health care coverage, such as the </t>
    </r>
    <r>
      <rPr>
        <b/>
        <i/>
        <sz val="11"/>
        <color theme="1"/>
        <rFont val="Calibri"/>
        <family val="2"/>
        <scheme val="minor"/>
      </rPr>
      <t xml:space="preserve">employer portion </t>
    </r>
    <r>
      <rPr>
        <sz val="11"/>
        <color theme="1"/>
        <rFont val="Calibri"/>
        <family val="2"/>
        <scheme val="minor"/>
      </rPr>
      <t>of insurance premiums.</t>
    </r>
    <r>
      <rPr>
        <b/>
        <sz val="11"/>
        <color theme="1"/>
        <rFont val="Calibri"/>
        <family val="2"/>
        <scheme val="minor"/>
      </rPr>
      <t xml:space="preserve"> </t>
    </r>
  </si>
  <si>
    <t>(3)</t>
  </si>
  <si>
    <t>Qualified family leave wages for which a credit is allowed under section 7003 of the Families First Coronavirus Response Act</t>
  </si>
  <si>
    <t>Qualified sick leave wages for which a credit is allowed under section 70001 of the Families First Coronavirus Response Act (Public Law 116-5 127)</t>
  </si>
  <si>
    <t xml:space="preserve">guidance issued March 31, 2020, </t>
  </si>
  <si>
    <t xml:space="preserve">The "PPP Loan calculator tab" can be used to calculate your maximum eligible loan under the Paycheck Protection Program, up to $10 Million. </t>
  </si>
  <si>
    <t>Pay over $100,000 for any employee or owner on an annualized basis is not eligible for the loan. See FAQ #7 released on April 6, 2020 for guidance.</t>
  </si>
  <si>
    <t xml:space="preserve">See question 16 of the FAQs for clarification on how to treat federal taxes in this calculation </t>
  </si>
  <si>
    <t>Basically, this number is the gross wages (before any deductions for taxes withheld, benefit deductions, etc.) per payroll. For purposes of this calculation, ensure gross payroll includes the following:</t>
  </si>
  <si>
    <r>
      <rPr>
        <b/>
        <sz val="16"/>
        <color theme="1"/>
        <rFont val="Calibri"/>
        <family val="2"/>
        <scheme val="minor"/>
      </rPr>
      <t xml:space="preserve">NOTE: </t>
    </r>
    <r>
      <rPr>
        <sz val="16"/>
        <color theme="1"/>
        <rFont val="Calibri"/>
        <family val="2"/>
        <scheme val="minor"/>
      </rPr>
      <t>This template is based on interpretations of the CARES Act and U.S. Treasury guidance released March 31, 2020 and April 2, 2020 as well as FAQs released April 6, 2020 (links below).</t>
    </r>
  </si>
  <si>
    <t>This template is based on interpretations of the CARES Act and U.S. Treasury guidance released March 31, 2020 and April 2, 2020 as well as FAQs released April 6, 2020 (links below).</t>
  </si>
  <si>
    <r>
      <t xml:space="preserve">This template is based on interpretations of the CARES Act and U.S. Treasury guidance released March 31, 2020 and April 2, 2020 as well as FAQs released April 6, 2020 (links below). There are areas of the Act where additional clarification from the Treasury and SBA is needed. </t>
    </r>
    <r>
      <rPr>
        <b/>
        <sz val="11"/>
        <color theme="1"/>
        <rFont val="Calibri"/>
        <family val="2"/>
        <scheme val="minor"/>
      </rPr>
      <t>Your judgement and</t>
    </r>
    <r>
      <rPr>
        <sz val="11"/>
        <color theme="1"/>
        <rFont val="Calibri"/>
        <family val="2"/>
        <scheme val="minor"/>
      </rPr>
      <t xml:space="preserve"> </t>
    </r>
    <r>
      <rPr>
        <b/>
        <i/>
        <sz val="11"/>
        <color theme="1"/>
        <rFont val="Calibri"/>
        <family val="2"/>
        <scheme val="minor"/>
      </rPr>
      <t>interpretations of the Act may be necessary</t>
    </r>
    <r>
      <rPr>
        <b/>
        <sz val="11"/>
        <color theme="1"/>
        <rFont val="Calibri"/>
        <family val="2"/>
        <scheme val="minor"/>
      </rPr>
      <t>.</t>
    </r>
    <r>
      <rPr>
        <sz val="11"/>
        <color theme="1"/>
        <rFont val="Calibri"/>
        <family val="2"/>
        <scheme val="minor"/>
      </rPr>
      <t xml:space="preserve">   </t>
    </r>
  </si>
  <si>
    <t>Compensation of an individual employee or owner over an annual salary of $100,000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</si>
</sst>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2"/>
      <color theme="1"/>
      <name val="Calibri"/>
      <family val="2"/>
      <scheme val="minor"/>
    </font>
    <font>
      <b/>
      <i/>
      <sz val="11"/>
      <color rgb="FFFF0000"/>
      <name val="Calibri"/>
      <family val="2"/>
      <scheme val="minor"/>
    </font>
    <font>
      <b/>
      <i/>
      <sz val="11"/>
      <color theme="1"/>
      <name val="Calibri"/>
      <family val="2"/>
      <scheme val="minor"/>
    </font>
    <font>
      <u/>
      <sz val="11"/>
      <color theme="10"/>
      <name val="Calibri"/>
      <family val="2"/>
      <scheme val="minor"/>
    </font>
    <font>
      <b/>
      <sz val="18"/>
      <color rgb="FFFF0000"/>
      <name val="Calibri"/>
      <family val="2"/>
      <scheme val="minor"/>
    </font>
    <font>
      <b/>
      <u/>
      <sz val="12"/>
      <color theme="10"/>
      <name val="Calibri"/>
      <family val="2"/>
      <scheme val="minor"/>
    </font>
    <font>
      <sz val="16"/>
      <color theme="1"/>
      <name val="Calibri"/>
      <family val="2"/>
      <scheme val="minor"/>
    </font>
    <font>
      <b/>
      <i/>
      <sz val="16"/>
      <color theme="1"/>
      <name val="Calibri"/>
      <family val="2"/>
      <scheme val="minor"/>
    </font>
    <font>
      <b/>
      <sz val="14"/>
      <name val="Calibri"/>
      <family val="2"/>
      <scheme val="minor"/>
    </font>
    <font>
      <u/>
      <sz val="16"/>
      <color theme="10"/>
      <name val="Calibri"/>
      <family val="2"/>
      <scheme val="minor"/>
    </font>
    <font>
      <b/>
      <i/>
      <sz val="14"/>
      <name val="Calibri"/>
      <family val="2"/>
      <scheme val="minor"/>
    </font>
    <font>
      <b/>
      <sz val="11"/>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120">
    <xf numFmtId="0" fontId="0" fillId="0" borderId="0" xfId="0"/>
    <xf numFmtId="0" fontId="0" fillId="0" borderId="0" xfId="0" quotePrefix="1"/>
    <xf numFmtId="0" fontId="2" fillId="0" borderId="0" xfId="0" applyFont="1"/>
    <xf numFmtId="43" fontId="0" fillId="0" borderId="0" xfId="1" applyFont="1"/>
    <xf numFmtId="0" fontId="3" fillId="0" borderId="0" xfId="0" applyFont="1"/>
    <xf numFmtId="0" fontId="4" fillId="0" borderId="0" xfId="0" applyFont="1"/>
    <xf numFmtId="0" fontId="2" fillId="3" borderId="0" xfId="0" applyFont="1" applyFill="1"/>
    <xf numFmtId="164" fontId="0" fillId="0" borderId="1" xfId="1" applyNumberFormat="1" applyFont="1" applyBorder="1"/>
    <xf numFmtId="164" fontId="0" fillId="0" borderId="0" xfId="1" applyNumberFormat="1" applyFont="1"/>
    <xf numFmtId="0" fontId="3" fillId="0" borderId="0" xfId="0" applyFont="1" applyAlignment="1">
      <alignment horizontal="right" wrapText="1"/>
    </xf>
    <xf numFmtId="0" fontId="2" fillId="4" borderId="0" xfId="0" applyFont="1" applyFill="1"/>
    <xf numFmtId="0" fontId="5" fillId="0" borderId="0" xfId="0" applyFont="1"/>
    <xf numFmtId="0" fontId="5" fillId="0" borderId="0" xfId="0" applyFont="1" applyAlignment="1">
      <alignment horizontal="center"/>
    </xf>
    <xf numFmtId="0" fontId="5" fillId="0" borderId="0" xfId="0" quotePrefix="1" applyFont="1" applyAlignment="1">
      <alignment horizontal="center"/>
    </xf>
    <xf numFmtId="0" fontId="6" fillId="0" borderId="0" xfId="0" applyFont="1"/>
    <xf numFmtId="0" fontId="7" fillId="0" borderId="0" xfId="0" applyFont="1"/>
    <xf numFmtId="0" fontId="0" fillId="0" borderId="5" xfId="0" applyBorder="1" applyAlignment="1">
      <alignment wrapText="1"/>
    </xf>
    <xf numFmtId="0" fontId="0" fillId="0" borderId="0" xfId="0" applyBorder="1"/>
    <xf numFmtId="164" fontId="0" fillId="0" borderId="0" xfId="1" applyNumberFormat="1" applyFont="1" applyBorder="1"/>
    <xf numFmtId="164" fontId="0" fillId="0" borderId="6" xfId="1" applyNumberFormat="1" applyFont="1" applyBorder="1"/>
    <xf numFmtId="0" fontId="0" fillId="0" borderId="7" xfId="0" applyBorder="1" applyAlignment="1">
      <alignment wrapText="1"/>
    </xf>
    <xf numFmtId="0" fontId="0" fillId="0" borderId="8" xfId="0" applyBorder="1"/>
    <xf numFmtId="164" fontId="0" fillId="0" borderId="8" xfId="1" applyNumberFormat="1" applyFont="1" applyBorder="1"/>
    <xf numFmtId="164" fontId="0" fillId="0" borderId="9" xfId="1" applyNumberFormat="1" applyFont="1" applyBorder="1"/>
    <xf numFmtId="0" fontId="2" fillId="0" borderId="5" xfId="0" applyFont="1" applyBorder="1" applyAlignment="1">
      <alignment horizontal="right" wrapText="1"/>
    </xf>
    <xf numFmtId="164" fontId="0" fillId="0" borderId="10" xfId="1" applyNumberFormat="1" applyFont="1" applyBorder="1"/>
    <xf numFmtId="0" fontId="2" fillId="0" borderId="0" xfId="0" applyFont="1" applyFill="1" applyAlignment="1">
      <alignment horizontal="center"/>
    </xf>
    <xf numFmtId="0" fontId="8" fillId="0" borderId="0" xfId="0" applyFont="1"/>
    <xf numFmtId="0" fontId="9" fillId="0" borderId="0" xfId="0" applyFont="1"/>
    <xf numFmtId="0" fontId="0" fillId="6" borderId="0" xfId="0" applyFill="1"/>
    <xf numFmtId="0" fontId="0" fillId="4" borderId="0" xfId="0" applyFill="1"/>
    <xf numFmtId="0" fontId="2" fillId="6" borderId="0" xfId="0" applyFont="1" applyFill="1" applyAlignment="1">
      <alignment horizontal="center"/>
    </xf>
    <xf numFmtId="0" fontId="2" fillId="4" borderId="0" xfId="0" applyFont="1" applyFill="1" applyAlignment="1">
      <alignment horizontal="center"/>
    </xf>
    <xf numFmtId="14" fontId="0" fillId="7" borderId="0" xfId="0" applyNumberFormat="1" applyFill="1"/>
    <xf numFmtId="0" fontId="6" fillId="0" borderId="0" xfId="0" applyFont="1" applyFill="1"/>
    <xf numFmtId="0" fontId="0" fillId="0" borderId="0" xfId="0" applyFill="1"/>
    <xf numFmtId="0" fontId="7" fillId="0" borderId="0" xfId="0" applyFont="1" applyFill="1"/>
    <xf numFmtId="165" fontId="5" fillId="5" borderId="0" xfId="2" applyNumberFormat="1" applyFont="1" applyFill="1"/>
    <xf numFmtId="164" fontId="0" fillId="2" borderId="0" xfId="1" applyNumberFormat="1" applyFont="1" applyFill="1"/>
    <xf numFmtId="14" fontId="2" fillId="0" borderId="0" xfId="0" applyNumberFormat="1" applyFont="1" applyAlignment="1">
      <alignment horizontal="center"/>
    </xf>
    <xf numFmtId="14" fontId="2" fillId="0" borderId="0" xfId="0" applyNumberFormat="1" applyFont="1" applyFill="1" applyAlignment="1">
      <alignment horizontal="center"/>
    </xf>
    <xf numFmtId="14" fontId="2" fillId="0" borderId="0" xfId="0" applyNumberFormat="1" applyFont="1" applyFill="1" applyAlignment="1">
      <alignment horizontal="center" wrapText="1"/>
    </xf>
    <xf numFmtId="0" fontId="0" fillId="0" borderId="7" xfId="0" applyFont="1" applyBorder="1" applyAlignment="1">
      <alignment wrapText="1"/>
    </xf>
    <xf numFmtId="164" fontId="0" fillId="8" borderId="8" xfId="1" applyNumberFormat="1" applyFont="1" applyFill="1" applyBorder="1"/>
    <xf numFmtId="0" fontId="2" fillId="8" borderId="2" xfId="0" applyFont="1" applyFill="1" applyBorder="1"/>
    <xf numFmtId="0" fontId="0" fillId="8" borderId="3" xfId="0" applyFill="1" applyBorder="1"/>
    <xf numFmtId="164" fontId="0" fillId="8" borderId="3" xfId="1" applyNumberFormat="1" applyFont="1" applyFill="1" applyBorder="1"/>
    <xf numFmtId="164" fontId="0" fillId="8" borderId="4" xfId="1" applyNumberFormat="1" applyFont="1" applyFill="1" applyBorder="1"/>
    <xf numFmtId="0" fontId="2" fillId="8" borderId="2" xfId="0" applyFont="1" applyFill="1" applyBorder="1" applyAlignment="1">
      <alignment wrapText="1"/>
    </xf>
    <xf numFmtId="0" fontId="0" fillId="0" borderId="2" xfId="0" applyFill="1" applyBorder="1" applyAlignment="1">
      <alignment wrapText="1"/>
    </xf>
    <xf numFmtId="0" fontId="0" fillId="0" borderId="3" xfId="0" applyFill="1" applyBorder="1"/>
    <xf numFmtId="0" fontId="0" fillId="0" borderId="7" xfId="0" applyBorder="1"/>
    <xf numFmtId="164" fontId="0" fillId="0" borderId="0" xfId="1" applyNumberFormat="1" applyFont="1" applyFill="1" applyBorder="1"/>
    <xf numFmtId="0" fontId="10" fillId="0" borderId="0" xfId="0" applyFont="1"/>
    <xf numFmtId="0" fontId="11" fillId="0" borderId="0" xfId="0" applyFont="1"/>
    <xf numFmtId="0" fontId="0" fillId="0" borderId="0" xfId="0" applyFont="1"/>
    <xf numFmtId="0" fontId="0" fillId="8" borderId="0" xfId="0" applyFill="1"/>
    <xf numFmtId="0" fontId="8" fillId="8" borderId="0" xfId="0" applyFont="1" applyFill="1" applyAlignment="1">
      <alignment horizontal="center"/>
    </xf>
    <xf numFmtId="0" fontId="12" fillId="0" borderId="0" xfId="0" applyFont="1" applyAlignment="1">
      <alignment horizontal="right"/>
    </xf>
    <xf numFmtId="164" fontId="0" fillId="0" borderId="3" xfId="1" applyNumberFormat="1" applyFont="1" applyFill="1" applyBorder="1"/>
    <xf numFmtId="164" fontId="0" fillId="0" borderId="4" xfId="1" applyNumberFormat="1" applyFont="1" applyFill="1" applyBorder="1"/>
    <xf numFmtId="164" fontId="0" fillId="8" borderId="0" xfId="1" applyNumberFormat="1" applyFont="1" applyFill="1" applyBorder="1"/>
    <xf numFmtId="164" fontId="0" fillId="8" borderId="0" xfId="1" applyNumberFormat="1" applyFont="1" applyFill="1"/>
    <xf numFmtId="164" fontId="0" fillId="0" borderId="11" xfId="1" applyNumberFormat="1" applyFont="1" applyBorder="1"/>
    <xf numFmtId="164" fontId="0" fillId="8" borderId="0" xfId="0" applyNumberFormat="1" applyFill="1"/>
    <xf numFmtId="164" fontId="0" fillId="0" borderId="12" xfId="1" applyNumberFormat="1" applyFont="1" applyBorder="1"/>
    <xf numFmtId="164" fontId="0" fillId="0" borderId="12" xfId="0" applyNumberFormat="1" applyBorder="1"/>
    <xf numFmtId="0" fontId="0" fillId="0" borderId="0" xfId="0" applyFill="1" applyBorder="1" applyAlignment="1">
      <alignment wrapText="1"/>
    </xf>
    <xf numFmtId="0" fontId="2" fillId="0" borderId="0" xfId="0" applyFont="1" applyFill="1" applyAlignment="1">
      <alignment horizontal="center" wrapText="1"/>
    </xf>
    <xf numFmtId="14" fontId="0" fillId="0" borderId="0" xfId="1" applyNumberFormat="1" applyFont="1" applyFill="1"/>
    <xf numFmtId="164" fontId="0" fillId="0" borderId="0" xfId="1" applyNumberFormat="1" applyFont="1" applyFill="1"/>
    <xf numFmtId="0" fontId="0" fillId="0" borderId="5" xfId="0" applyFont="1" applyBorder="1" applyAlignment="1">
      <alignment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13" fillId="0" borderId="0" xfId="0" applyFont="1" applyAlignment="1"/>
    <xf numFmtId="0" fontId="3" fillId="0" borderId="0" xfId="0" applyFont="1" applyAlignment="1">
      <alignment horizontal="center"/>
    </xf>
    <xf numFmtId="164" fontId="0" fillId="0" borderId="8" xfId="1" applyNumberFormat="1" applyFont="1" applyBorder="1" applyProtection="1"/>
    <xf numFmtId="164" fontId="0" fillId="0" borderId="0" xfId="1" applyNumberFormat="1" applyFont="1" applyBorder="1" applyProtection="1"/>
    <xf numFmtId="0" fontId="16" fillId="0" borderId="0" xfId="0" applyFont="1"/>
    <xf numFmtId="164" fontId="5" fillId="8" borderId="0" xfId="1" applyNumberFormat="1" applyFont="1" applyFill="1"/>
    <xf numFmtId="0" fontId="0" fillId="0" borderId="0" xfId="0" applyFill="1" applyAlignment="1">
      <alignment wrapText="1"/>
    </xf>
    <xf numFmtId="0" fontId="18" fillId="9" borderId="0" xfId="0" applyFont="1" applyFill="1" applyAlignment="1">
      <alignment wrapText="1"/>
    </xf>
    <xf numFmtId="0" fontId="9" fillId="9" borderId="0" xfId="0" applyFont="1" applyFill="1"/>
    <xf numFmtId="0" fontId="18" fillId="9" borderId="0" xfId="0" applyFont="1" applyFill="1" applyAlignment="1">
      <alignment horizontal="left" wrapText="1"/>
    </xf>
    <xf numFmtId="0" fontId="21" fillId="9" borderId="0" xfId="3" applyFont="1" applyFill="1"/>
    <xf numFmtId="0" fontId="18" fillId="9" borderId="0" xfId="0" applyFont="1" applyFill="1" applyAlignment="1">
      <alignment horizontal="left" wrapText="1"/>
    </xf>
    <xf numFmtId="0" fontId="17" fillId="0" borderId="0" xfId="3" applyFont="1"/>
    <xf numFmtId="0" fontId="18" fillId="0" borderId="0" xfId="0" applyFont="1" applyAlignment="1">
      <alignment horizontal="left" wrapText="1"/>
    </xf>
    <xf numFmtId="0" fontId="15" fillId="0" borderId="5" xfId="3" applyBorder="1" applyAlignment="1">
      <alignment wrapText="1"/>
    </xf>
    <xf numFmtId="0" fontId="22" fillId="0" borderId="0" xfId="0" applyFont="1"/>
    <xf numFmtId="0" fontId="15" fillId="4" borderId="0" xfId="3" applyFill="1"/>
    <xf numFmtId="17" fontId="23" fillId="0" borderId="0" xfId="0" quotePrefix="1" applyNumberFormat="1" applyFont="1" applyFill="1" applyAlignment="1">
      <alignment horizontal="center"/>
    </xf>
    <xf numFmtId="0" fontId="23" fillId="0" borderId="0" xfId="0" applyFont="1" applyFill="1" applyAlignment="1">
      <alignment horizontal="center"/>
    </xf>
    <xf numFmtId="0" fontId="23" fillId="0" borderId="0" xfId="0" quotePrefix="1" applyFont="1" applyFill="1" applyAlignment="1">
      <alignment horizontal="center"/>
    </xf>
    <xf numFmtId="0" fontId="21" fillId="9" borderId="0" xfId="3" applyFont="1" applyFill="1" applyAlignment="1"/>
    <xf numFmtId="0" fontId="0" fillId="9" borderId="0" xfId="0" applyFill="1"/>
    <xf numFmtId="0" fontId="21" fillId="0" borderId="0" xfId="3" applyFont="1" applyFill="1" applyAlignment="1"/>
    <xf numFmtId="0" fontId="15" fillId="9" borderId="0" xfId="3" applyFill="1" applyAlignment="1">
      <alignment horizontal="center" wrapText="1"/>
    </xf>
    <xf numFmtId="0" fontId="15" fillId="9" borderId="0" xfId="3" applyFill="1" applyAlignment="1">
      <alignment horizontal="center" vertical="center"/>
    </xf>
    <xf numFmtId="14" fontId="10" fillId="0" borderId="0" xfId="0" applyNumberFormat="1" applyFont="1" applyFill="1"/>
    <xf numFmtId="0" fontId="11" fillId="0" borderId="0" xfId="0" quotePrefix="1" applyFont="1"/>
    <xf numFmtId="0" fontId="15" fillId="9" borderId="0" xfId="3" applyFill="1" applyAlignment="1">
      <alignment horizontal="left" vertical="center"/>
    </xf>
    <xf numFmtId="0" fontId="15" fillId="0" borderId="0" xfId="3" applyFill="1" applyAlignment="1">
      <alignment horizontal="center" vertical="center"/>
    </xf>
    <xf numFmtId="0" fontId="15" fillId="0" borderId="0" xfId="3" applyFill="1" applyAlignment="1">
      <alignment horizontal="left" vertical="center"/>
    </xf>
    <xf numFmtId="0" fontId="0" fillId="0" borderId="0" xfId="0" applyBorder="1" applyAlignment="1">
      <alignment wrapText="1"/>
    </xf>
    <xf numFmtId="0" fontId="0" fillId="8" borderId="0" xfId="0" applyFill="1" applyBorder="1"/>
    <xf numFmtId="0" fontId="15" fillId="9" borderId="0" xfId="3" applyFill="1" applyAlignment="1">
      <alignment horizontal="center"/>
    </xf>
    <xf numFmtId="0" fontId="11" fillId="0" borderId="0" xfId="0" quotePrefix="1" applyFont="1" applyAlignment="1">
      <alignment horizontal="center" vertical="center"/>
    </xf>
    <xf numFmtId="0" fontId="0" fillId="0" borderId="0" xfId="0" applyAlignment="1">
      <alignment horizontal="center" vertical="center"/>
    </xf>
    <xf numFmtId="0" fontId="18" fillId="9" borderId="0" xfId="0" applyFont="1" applyFill="1" applyAlignment="1">
      <alignment horizontal="left" wrapText="1"/>
    </xf>
    <xf numFmtId="0" fontId="9" fillId="8" borderId="0" xfId="0" applyFont="1" applyFill="1" applyAlignment="1">
      <alignment horizontal="left" wrapText="1"/>
    </xf>
    <xf numFmtId="0" fontId="15" fillId="4" borderId="0" xfId="3" applyFill="1" applyAlignment="1">
      <alignment horizontal="left"/>
    </xf>
    <xf numFmtId="0" fontId="21" fillId="9" borderId="0" xfId="3" applyFont="1" applyFill="1" applyAlignment="1">
      <alignment horizontal="center"/>
    </xf>
    <xf numFmtId="0" fontId="0" fillId="0" borderId="0" xfId="0" applyFill="1" applyBorder="1" applyAlignment="1">
      <alignment horizontal="left" wrapText="1"/>
    </xf>
    <xf numFmtId="0" fontId="3" fillId="0" borderId="0" xfId="0" applyFont="1" applyAlignment="1">
      <alignment horizontal="left"/>
    </xf>
    <xf numFmtId="0" fontId="0" fillId="9" borderId="0" xfId="0" applyFill="1" applyAlignment="1">
      <alignment horizontal="left" vertical="center" wrapText="1"/>
    </xf>
    <xf numFmtId="0" fontId="15" fillId="9" borderId="0" xfId="3" applyFill="1" applyAlignment="1">
      <alignment horizontal="center" wrapText="1"/>
    </xf>
    <xf numFmtId="0" fontId="15" fillId="0" borderId="0" xfId="3" applyFill="1" applyBorder="1" applyAlignment="1">
      <alignment horizontal="left" wrapText="1"/>
    </xf>
    <xf numFmtId="0" fontId="2" fillId="0" borderId="0" xfId="0" applyFont="1" applyBorder="1" applyAlignment="1">
      <alignment horizontal="left" wrapText="1"/>
    </xf>
    <xf numFmtId="0" fontId="20" fillId="9" borderId="0" xfId="0" applyFont="1" applyFill="1" applyAlignment="1">
      <alignment vertical="top"/>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2.5</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loan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00A5C0AD-82E4-4F03-8C9F-BEE167368720}">
      <dgm:prSet phldrT="[Text]"/>
      <dgm:spPr/>
      <dgm:t>
        <a:bodyPr/>
        <a:lstStyle/>
        <a:p>
          <a:r>
            <a:rPr lang="en-US"/>
            <a:t>Average monthly payroll costs</a:t>
          </a:r>
        </a:p>
      </dgm:t>
    </dgm:pt>
    <dgm:pt modelId="{E9842D2F-B8D2-4F29-A154-A929C30B69D3}" type="sibTrans" cxnId="{8E20F738-EFCE-40B2-833B-5869E64F8F3F}">
      <dgm:prSet/>
      <dgm:spPr/>
      <dgm:t>
        <a:bodyPr/>
        <a:lstStyle/>
        <a:p>
          <a:endParaRPr lang="en-US"/>
        </a:p>
      </dgm:t>
    </dgm:pt>
    <dgm:pt modelId="{8E3BBCF1-CEEF-46E6-87FE-44BBFA9562C1}" type="parTrans" cxnId="{8E20F738-EFCE-40B2-833B-5869E64F8F3F}">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custLinFactNeighborX="6769" custLinFactNeighborY="-14103">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102098" y="480"/>
          <a:ext cx="1810481" cy="108628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2.5</a:t>
          </a:r>
        </a:p>
      </dsp:txBody>
      <dsp:txXfrm>
        <a:off x="102098" y="480"/>
        <a:ext cx="1810481" cy="1086289"/>
      </dsp:txXfrm>
    </dsp:sp>
    <dsp:sp modelId="{1DF1C724-0EDF-419E-8828-9DEE1E023F27}">
      <dsp:nvSpPr>
        <dsp:cNvPr id="0" name=""/>
        <dsp:cNvSpPr/>
      </dsp:nvSpPr>
      <dsp:spPr>
        <a:xfrm>
          <a:off x="2093628" y="480"/>
          <a:ext cx="1810481" cy="108628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2093628" y="480"/>
        <a:ext cx="1810481" cy="1086289"/>
      </dsp:txXfrm>
    </dsp:sp>
    <dsp:sp modelId="{2B3C861E-30D6-45CD-9356-660B9B467EA8}">
      <dsp:nvSpPr>
        <dsp:cNvPr id="0" name=""/>
        <dsp:cNvSpPr/>
      </dsp:nvSpPr>
      <dsp:spPr>
        <a:xfrm>
          <a:off x="4085158" y="480"/>
          <a:ext cx="1810481" cy="108628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Average monthly payroll costs</a:t>
          </a:r>
        </a:p>
      </dsp:txBody>
      <dsp:txXfrm>
        <a:off x="4085158" y="480"/>
        <a:ext cx="1810481" cy="1086289"/>
      </dsp:txXfrm>
    </dsp:sp>
    <dsp:sp modelId="{5A77D647-D430-478C-A277-2998F9E10052}">
      <dsp:nvSpPr>
        <dsp:cNvPr id="0" name=""/>
        <dsp:cNvSpPr/>
      </dsp:nvSpPr>
      <dsp:spPr>
        <a:xfrm>
          <a:off x="6076688" y="480"/>
          <a:ext cx="1810481" cy="108628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6076688" y="480"/>
        <a:ext cx="1810481" cy="1086289"/>
      </dsp:txXfrm>
    </dsp:sp>
    <dsp:sp modelId="{557EC7D5-FA0A-46B7-920A-93B1360FAF56}">
      <dsp:nvSpPr>
        <dsp:cNvPr id="0" name=""/>
        <dsp:cNvSpPr/>
      </dsp:nvSpPr>
      <dsp:spPr>
        <a:xfrm>
          <a:off x="8068218" y="480"/>
          <a:ext cx="1810481" cy="108628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Maximum loan (Not to exceed $10 Million)</a:t>
          </a:r>
        </a:p>
      </dsp:txBody>
      <dsp:txXfrm>
        <a:off x="8068218" y="480"/>
        <a:ext cx="1810481" cy="1086289"/>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346994" y="413"/>
          <a:ext cx="1125747" cy="67544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Total included payroll costs</a:t>
          </a:r>
        </a:p>
      </dsp:txBody>
      <dsp:txXfrm>
        <a:off x="3346994" y="413"/>
        <a:ext cx="1125747" cy="675448"/>
      </dsp:txXfrm>
    </dsp:sp>
    <dsp:sp modelId="{1DF1C724-0EDF-419E-8828-9DEE1E023F27}">
      <dsp:nvSpPr>
        <dsp:cNvPr id="0" name=""/>
        <dsp:cNvSpPr/>
      </dsp:nvSpPr>
      <dsp:spPr>
        <a:xfrm>
          <a:off x="4585317" y="413"/>
          <a:ext cx="1125747" cy="67544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4585317" y="413"/>
        <a:ext cx="1125747" cy="675448"/>
      </dsp:txXfrm>
    </dsp:sp>
    <dsp:sp modelId="{2B3C861E-30D6-45CD-9356-660B9B467EA8}">
      <dsp:nvSpPr>
        <dsp:cNvPr id="0" name=""/>
        <dsp:cNvSpPr/>
      </dsp:nvSpPr>
      <dsp:spPr>
        <a:xfrm>
          <a:off x="5823639" y="413"/>
          <a:ext cx="1125747" cy="67544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Total excluded payroll costs</a:t>
          </a:r>
        </a:p>
      </dsp:txBody>
      <dsp:txXfrm>
        <a:off x="5823639" y="413"/>
        <a:ext cx="1125747" cy="675448"/>
      </dsp:txXfrm>
    </dsp:sp>
    <dsp:sp modelId="{5A77D647-D430-478C-A277-2998F9E10052}">
      <dsp:nvSpPr>
        <dsp:cNvPr id="0" name=""/>
        <dsp:cNvSpPr/>
      </dsp:nvSpPr>
      <dsp:spPr>
        <a:xfrm>
          <a:off x="7061962" y="413"/>
          <a:ext cx="1125747" cy="67544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7061962" y="413"/>
        <a:ext cx="1125747" cy="675448"/>
      </dsp:txXfrm>
    </dsp:sp>
    <dsp:sp modelId="{557EC7D5-FA0A-46B7-920A-93B1360FAF56}">
      <dsp:nvSpPr>
        <dsp:cNvPr id="0" name=""/>
        <dsp:cNvSpPr/>
      </dsp:nvSpPr>
      <dsp:spPr>
        <a:xfrm>
          <a:off x="8376486" y="0"/>
          <a:ext cx="1125747" cy="67544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Payroll costs</a:t>
          </a:r>
        </a:p>
      </dsp:txBody>
      <dsp:txXfrm>
        <a:off x="8376486" y="0"/>
        <a:ext cx="1125747" cy="675448"/>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9</xdr:col>
      <xdr:colOff>525931</xdr:colOff>
      <xdr:row>0</xdr:row>
      <xdr:rowOff>142875</xdr:rowOff>
    </xdr:from>
    <xdr:to>
      <xdr:col>18</xdr:col>
      <xdr:colOff>590966</xdr:colOff>
      <xdr:row>5</xdr:row>
      <xdr:rowOff>19050</xdr:rowOff>
    </xdr:to>
    <xdr:pic>
      <xdr:nvPicPr>
        <xdr:cNvPr id="3" name="Picture 2">
          <a:extLst>
            <a:ext uri="{FF2B5EF4-FFF2-40B4-BE49-F238E27FC236}">
              <a16:creationId xmlns:a16="http://schemas.microsoft.com/office/drawing/2014/main" id="{DA8FF02B-5168-4C6E-8BF6-C489221D0388}"/>
            </a:ext>
          </a:extLst>
        </xdr:cNvPr>
        <xdr:cNvPicPr>
          <a:picLocks noChangeAspect="1"/>
        </xdr:cNvPicPr>
      </xdr:nvPicPr>
      <xdr:blipFill>
        <a:blip xmlns:r="http://schemas.openxmlformats.org/officeDocument/2006/relationships" r:embed="rId1"/>
        <a:stretch>
          <a:fillRect/>
        </a:stretch>
      </xdr:blipFill>
      <xdr:spPr>
        <a:xfrm>
          <a:off x="6507631" y="142875"/>
          <a:ext cx="5961010"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182376</xdr:colOff>
      <xdr:row>5</xdr:row>
      <xdr:rowOff>27175</xdr:rowOff>
    </xdr:from>
    <xdr:to>
      <xdr:col>5</xdr:col>
      <xdr:colOff>1495425</xdr:colOff>
      <xdr:row>9</xdr:row>
      <xdr:rowOff>47625</xdr:rowOff>
    </xdr:to>
    <xdr:graphicFrame macro="">
      <xdr:nvGraphicFramePr>
        <xdr:cNvPr id="2" name="Diagram 1">
          <a:extLst>
            <a:ext uri="{FF2B5EF4-FFF2-40B4-BE49-F238E27FC236}">
              <a16:creationId xmlns:a16="http://schemas.microsoft.com/office/drawing/2014/main" id="{6B2ED696-CE0A-40F6-9E29-953D4E9C20B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1047748</xdr:colOff>
      <xdr:row>5</xdr:row>
      <xdr:rowOff>85725</xdr:rowOff>
    </xdr:from>
    <xdr:to>
      <xdr:col>13</xdr:col>
      <xdr:colOff>457200</xdr:colOff>
      <xdr:row>9</xdr:row>
      <xdr:rowOff>38101</xdr:rowOff>
    </xdr:to>
    <xdr:graphicFrame macro="">
      <xdr:nvGraphicFramePr>
        <xdr:cNvPr id="2" name="Diagram 1">
          <a:extLst>
            <a:ext uri="{FF2B5EF4-FFF2-40B4-BE49-F238E27FC236}">
              <a16:creationId xmlns:a16="http://schemas.microsoft.com/office/drawing/2014/main" id="{269E8164-44FA-4F13-A8AC-8D375F43909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congress.gov/116/bills/hr748/BILLS-116hr748enr.pdf" TargetMode="External"/><Relationship Id="rId7" Type="http://schemas.openxmlformats.org/officeDocument/2006/relationships/printerSettings" Target="../printerSettings/printerSettings1.bin"/><Relationship Id="rId2"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1" Type="http://schemas.openxmlformats.org/officeDocument/2006/relationships/hyperlink" Target="https://www.aicpa.org/content/dam/aicpa/interestareas/privatecompaniespracticesection/qualityservicesdelivery/ussba/downloadabledocuments/ppp-loan-calculator-seasonal-employers.xlsx" TargetMode="External"/><Relationship Id="rId6" Type="http://schemas.openxmlformats.org/officeDocument/2006/relationships/hyperlink" Target="https://home.treasury.gov/system/files/136/Paycheck-Protection-Program-Frequenty-Asked-Questions.pdf" TargetMode="External"/><Relationship Id="rId5" Type="http://schemas.openxmlformats.org/officeDocument/2006/relationships/hyperlink" Target="https://home.treasury.gov/system/files/136/PPP--Fact-Sheet.pdf" TargetMode="External"/><Relationship Id="rId4" Type="http://schemas.openxmlformats.org/officeDocument/2006/relationships/hyperlink" Target="https://home.treasury.gov/system/files/136/PPP--IFRN%20FINAL.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home.treasury.gov/system/files/136/Paycheck-Protection-Program-Frequenty-Asked-Question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home.treasury.gov/system/files/136/PPP--IFRN%20FINAL.pdf" TargetMode="External"/><Relationship Id="rId13" Type="http://schemas.openxmlformats.org/officeDocument/2006/relationships/drawing" Target="../drawings/drawing3.xml"/><Relationship Id="rId3" Type="http://schemas.openxmlformats.org/officeDocument/2006/relationships/hyperlink" Target="https://home.treasury.gov/system/files/136/PPP--Fact-Sheet.pdf" TargetMode="External"/><Relationship Id="rId7" Type="http://schemas.openxmlformats.org/officeDocument/2006/relationships/hyperlink" Target="https://home.treasury.gov/system/files/136/PPP--Fact-Sheet.pdf" TargetMode="External"/><Relationship Id="rId12" Type="http://schemas.openxmlformats.org/officeDocument/2006/relationships/printerSettings" Target="../printerSettings/printerSettings3.bin"/><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hyperlink" Target="https://www.congress.gov/116/bills/hr748/BILLS-116hr748enr.pdf" TargetMode="External"/><Relationship Id="rId11" Type="http://schemas.openxmlformats.org/officeDocument/2006/relationships/hyperlink" Target="https://home.treasury.gov/system/files/136/Paycheck-Protection-Program-Frequenty-Asked-Questions.pdf" TargetMode="External"/><Relationship Id="rId5" Type="http://schemas.openxmlformats.org/officeDocument/2006/relationships/hyperlink" Target="https://home.treasury.gov/system/files/136/Paycheck-Protection-Program-Frequenty-Asked-Questions.pdf" TargetMode="External"/><Relationship Id="rId10" Type="http://schemas.openxmlformats.org/officeDocument/2006/relationships/hyperlink" Target="https://home.treasury.gov/system/files/136/Paycheck-Protection-Program-Frequenty-Asked-Questions.pdf" TargetMode="External"/><Relationship Id="rId4" Type="http://schemas.openxmlformats.org/officeDocument/2006/relationships/hyperlink" Target="https://home.treasury.gov/system/files/136/PPP--IFRN%20FINAL.pdf" TargetMode="External"/><Relationship Id="rId9" Type="http://schemas.openxmlformats.org/officeDocument/2006/relationships/hyperlink" Target="https://home.treasury.gov/system/files/136/Paycheck-Protection-Program-Frequenty-Asked-Ques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3006B-6921-4097-AC77-CCD72EB08535}">
  <sheetPr>
    <pageSetUpPr fitToPage="1"/>
  </sheetPr>
  <dimension ref="A1:R41"/>
  <sheetViews>
    <sheetView tabSelected="1" zoomScale="85" zoomScaleNormal="85" zoomScalePageLayoutView="70" workbookViewId="0">
      <selection activeCell="V20" sqref="V20"/>
    </sheetView>
  </sheetViews>
  <sheetFormatPr defaultRowHeight="14.25" x14ac:dyDescent="0.45"/>
  <cols>
    <col min="1" max="1" width="11.1328125" customWidth="1"/>
    <col min="5" max="5" width="14.59765625" customWidth="1"/>
    <col min="8" max="8" width="10" customWidth="1"/>
    <col min="18" max="18" width="10" customWidth="1"/>
  </cols>
  <sheetData>
    <row r="1" spans="1:18" ht="21" x14ac:dyDescent="0.65">
      <c r="A1" s="5" t="s">
        <v>14</v>
      </c>
    </row>
    <row r="2" spans="1:18" ht="21" x14ac:dyDescent="0.65">
      <c r="A2" s="5" t="s">
        <v>15</v>
      </c>
    </row>
    <row r="3" spans="1:18" ht="21" x14ac:dyDescent="0.65">
      <c r="A3" s="27" t="s">
        <v>39</v>
      </c>
    </row>
    <row r="4" spans="1:18" s="55" customFormat="1" x14ac:dyDescent="0.45">
      <c r="A4" s="54"/>
      <c r="B4" s="53" t="s">
        <v>40</v>
      </c>
    </row>
    <row r="5" spans="1:18" s="55" customFormat="1" x14ac:dyDescent="0.45">
      <c r="A5" s="54"/>
      <c r="B5" s="53" t="s">
        <v>41</v>
      </c>
    </row>
    <row r="6" spans="1:18" s="28" customFormat="1" ht="18" x14ac:dyDescent="0.55000000000000004"/>
    <row r="7" spans="1:18" s="28" customFormat="1" ht="18" x14ac:dyDescent="0.55000000000000004">
      <c r="A7" s="4" t="s">
        <v>16</v>
      </c>
    </row>
    <row r="8" spans="1:18" s="28" customFormat="1" ht="9.9499999999999993" customHeight="1" x14ac:dyDescent="0.55000000000000004">
      <c r="A8" s="4"/>
    </row>
    <row r="9" spans="1:18" ht="18" x14ac:dyDescent="0.55000000000000004">
      <c r="A9" s="4" t="s">
        <v>49</v>
      </c>
    </row>
    <row r="10" spans="1:18" ht="18" x14ac:dyDescent="0.55000000000000004">
      <c r="A10" s="28"/>
      <c r="B10" s="32" t="s">
        <v>22</v>
      </c>
      <c r="C10" s="30" t="s">
        <v>25</v>
      </c>
      <c r="D10" s="30"/>
      <c r="E10" s="30"/>
      <c r="F10" s="30"/>
      <c r="G10" s="30"/>
      <c r="H10" s="90"/>
      <c r="I10" s="30"/>
      <c r="J10" s="30"/>
      <c r="K10" s="30"/>
      <c r="L10" s="30"/>
      <c r="M10" s="30"/>
      <c r="N10" s="30"/>
      <c r="O10" s="30"/>
      <c r="P10" s="30"/>
      <c r="Q10" s="90"/>
      <c r="R10" s="30"/>
    </row>
    <row r="11" spans="1:18" ht="18" x14ac:dyDescent="0.55000000000000004">
      <c r="A11" s="28"/>
      <c r="B11" s="32"/>
      <c r="C11" s="30"/>
      <c r="D11" s="111" t="s">
        <v>60</v>
      </c>
      <c r="E11" s="111"/>
      <c r="F11" s="111"/>
      <c r="G11" s="111"/>
      <c r="H11" s="111"/>
      <c r="I11" s="30"/>
      <c r="J11" s="30"/>
      <c r="K11" s="30"/>
      <c r="L11" s="30"/>
      <c r="M11" s="30"/>
      <c r="N11" s="30"/>
      <c r="O11" s="30"/>
      <c r="P11" s="30"/>
      <c r="Q11" s="90"/>
      <c r="R11" s="30"/>
    </row>
    <row r="12" spans="1:18" ht="18" x14ac:dyDescent="0.55000000000000004">
      <c r="A12" s="28"/>
      <c r="B12" s="31" t="s">
        <v>24</v>
      </c>
      <c r="C12" s="29" t="s">
        <v>26</v>
      </c>
      <c r="D12" s="29"/>
      <c r="E12" s="29"/>
      <c r="F12" s="29"/>
      <c r="G12" s="29"/>
      <c r="H12" s="29"/>
      <c r="I12" s="29"/>
      <c r="J12" s="29"/>
      <c r="K12" s="29"/>
      <c r="L12" s="29"/>
      <c r="M12" s="29"/>
      <c r="N12" s="29"/>
      <c r="O12" s="29"/>
      <c r="P12" s="29"/>
      <c r="Q12" s="29"/>
      <c r="R12" s="29"/>
    </row>
    <row r="13" spans="1:18" ht="18" x14ac:dyDescent="0.55000000000000004">
      <c r="A13" s="28"/>
    </row>
    <row r="14" spans="1:18" ht="18" x14ac:dyDescent="0.55000000000000004">
      <c r="A14" s="4" t="s">
        <v>29</v>
      </c>
    </row>
    <row r="15" spans="1:18" x14ac:dyDescent="0.45">
      <c r="B15" s="31" t="s">
        <v>22</v>
      </c>
      <c r="C15" s="29" t="s">
        <v>23</v>
      </c>
      <c r="D15" s="29"/>
      <c r="E15" s="29"/>
      <c r="F15" s="29"/>
      <c r="G15" s="29"/>
      <c r="H15" s="29"/>
      <c r="I15" s="29"/>
      <c r="J15" s="29"/>
      <c r="K15" s="29"/>
      <c r="L15" s="29"/>
      <c r="M15" s="29"/>
      <c r="N15" s="29"/>
      <c r="O15" s="29"/>
      <c r="P15" s="29"/>
      <c r="Q15" s="29"/>
      <c r="R15" s="29"/>
    </row>
    <row r="16" spans="1:18" x14ac:dyDescent="0.45">
      <c r="B16" s="32" t="s">
        <v>24</v>
      </c>
      <c r="C16" s="30" t="s">
        <v>44</v>
      </c>
      <c r="D16" s="30"/>
      <c r="E16" s="30"/>
      <c r="F16" s="30"/>
      <c r="G16" s="30"/>
      <c r="H16" s="30"/>
      <c r="I16" s="30"/>
      <c r="J16" s="30"/>
      <c r="K16" s="30"/>
      <c r="L16" s="30"/>
      <c r="M16" s="30"/>
      <c r="N16" s="30"/>
      <c r="O16" s="30"/>
      <c r="P16" s="30"/>
      <c r="Q16" s="30"/>
      <c r="R16" s="30"/>
    </row>
    <row r="17" spans="1:18" x14ac:dyDescent="0.45">
      <c r="B17" s="32"/>
      <c r="C17" s="30"/>
      <c r="D17" s="111" t="s">
        <v>59</v>
      </c>
      <c r="E17" s="111"/>
      <c r="F17" s="111"/>
      <c r="G17" s="111"/>
      <c r="H17" s="111"/>
      <c r="I17" s="111"/>
      <c r="J17" s="111"/>
      <c r="K17" s="111"/>
      <c r="L17" s="111"/>
      <c r="M17" s="30"/>
      <c r="N17" s="30"/>
      <c r="O17" s="30"/>
      <c r="P17" s="30"/>
      <c r="Q17" s="30"/>
      <c r="R17" s="30"/>
    </row>
    <row r="19" spans="1:18" s="28" customFormat="1" ht="18" x14ac:dyDescent="0.55000000000000004">
      <c r="A19" s="4">
        <v>1</v>
      </c>
      <c r="B19" s="28" t="s">
        <v>17</v>
      </c>
    </row>
    <row r="20" spans="1:18" s="28" customFormat="1" ht="18" x14ac:dyDescent="0.55000000000000004">
      <c r="A20" s="4"/>
      <c r="C20" s="28" t="s">
        <v>18</v>
      </c>
    </row>
    <row r="21" spans="1:18" s="28" customFormat="1" ht="18" x14ac:dyDescent="0.55000000000000004">
      <c r="A21" s="4"/>
      <c r="C21" s="28" t="s">
        <v>19</v>
      </c>
    </row>
    <row r="22" spans="1:18" s="28" customFormat="1" ht="18" x14ac:dyDescent="0.55000000000000004">
      <c r="A22" s="4"/>
      <c r="C22" s="28" t="s">
        <v>20</v>
      </c>
    </row>
    <row r="23" spans="1:18" s="28" customFormat="1" ht="18" x14ac:dyDescent="0.55000000000000004">
      <c r="A23" s="4"/>
      <c r="C23" s="28" t="s">
        <v>52</v>
      </c>
    </row>
    <row r="24" spans="1:18" s="28" customFormat="1" ht="18" x14ac:dyDescent="0.55000000000000004">
      <c r="A24" s="4"/>
      <c r="C24" s="4" t="s">
        <v>21</v>
      </c>
    </row>
    <row r="25" spans="1:18" s="28" customFormat="1" ht="18" x14ac:dyDescent="0.55000000000000004">
      <c r="A25" s="4"/>
      <c r="C25" s="28" t="s">
        <v>38</v>
      </c>
    </row>
    <row r="26" spans="1:18" s="28" customFormat="1" ht="18" x14ac:dyDescent="0.55000000000000004">
      <c r="A26" s="4"/>
    </row>
    <row r="27" spans="1:18" s="28" customFormat="1" ht="18" x14ac:dyDescent="0.55000000000000004">
      <c r="A27" s="4">
        <v>2</v>
      </c>
      <c r="B27" s="28" t="s">
        <v>89</v>
      </c>
    </row>
    <row r="28" spans="1:18" x14ac:dyDescent="0.45">
      <c r="A28" s="2"/>
    </row>
    <row r="29" spans="1:18" s="28" customFormat="1" ht="40.15" customHeight="1" x14ac:dyDescent="0.65">
      <c r="A29" s="119" t="s">
        <v>53</v>
      </c>
      <c r="B29" s="109" t="s">
        <v>94</v>
      </c>
      <c r="C29" s="109"/>
      <c r="D29" s="109"/>
      <c r="E29" s="109"/>
      <c r="F29" s="109"/>
      <c r="G29" s="109"/>
      <c r="H29" s="109"/>
      <c r="I29" s="109"/>
      <c r="J29" s="109"/>
      <c r="K29" s="109"/>
      <c r="L29" s="109"/>
      <c r="M29" s="109"/>
      <c r="N29" s="109"/>
      <c r="O29" s="109"/>
      <c r="P29" s="109"/>
      <c r="Q29" s="109"/>
      <c r="R29" s="109"/>
    </row>
    <row r="30" spans="1:18" s="28" customFormat="1" ht="9.75" customHeight="1" x14ac:dyDescent="0.55000000000000004">
      <c r="A30" s="82"/>
      <c r="B30" s="109" t="s">
        <v>56</v>
      </c>
      <c r="C30" s="109"/>
      <c r="D30" s="109"/>
      <c r="E30" s="109"/>
      <c r="F30" s="109"/>
      <c r="G30" s="109"/>
      <c r="H30" s="109"/>
      <c r="I30" s="109"/>
      <c r="J30" s="109"/>
      <c r="K30" s="109"/>
      <c r="L30" s="109"/>
      <c r="M30" s="109"/>
      <c r="N30" s="109"/>
      <c r="O30" s="109"/>
      <c r="P30" s="109"/>
      <c r="Q30" s="109"/>
      <c r="R30" s="109"/>
    </row>
    <row r="31" spans="1:18" s="28" customFormat="1" ht="12" customHeight="1" x14ac:dyDescent="0.65">
      <c r="A31" s="81"/>
      <c r="B31" s="109"/>
      <c r="C31" s="109"/>
      <c r="D31" s="109"/>
      <c r="E31" s="109"/>
      <c r="F31" s="109"/>
      <c r="G31" s="109"/>
      <c r="H31" s="109"/>
      <c r="I31" s="109"/>
      <c r="J31" s="109"/>
      <c r="K31" s="109"/>
      <c r="L31" s="109"/>
      <c r="M31" s="109"/>
      <c r="N31" s="109"/>
      <c r="O31" s="109"/>
      <c r="P31" s="109"/>
      <c r="Q31" s="109"/>
      <c r="R31" s="109"/>
    </row>
    <row r="32" spans="1:18" s="28" customFormat="1" ht="24.75" customHeight="1" x14ac:dyDescent="0.65">
      <c r="A32" s="81"/>
      <c r="B32" s="109"/>
      <c r="C32" s="109"/>
      <c r="D32" s="109"/>
      <c r="E32" s="109"/>
      <c r="F32" s="109"/>
      <c r="G32" s="109"/>
      <c r="H32" s="109"/>
      <c r="I32" s="109"/>
      <c r="J32" s="109"/>
      <c r="K32" s="109"/>
      <c r="L32" s="109"/>
      <c r="M32" s="109"/>
      <c r="N32" s="109"/>
      <c r="O32" s="109"/>
      <c r="P32" s="109"/>
      <c r="Q32" s="109"/>
      <c r="R32" s="109"/>
    </row>
    <row r="33" spans="1:18" ht="25.5" customHeight="1" x14ac:dyDescent="0.65">
      <c r="A33" s="95"/>
      <c r="B33" s="84" t="s">
        <v>57</v>
      </c>
      <c r="C33" s="85"/>
      <c r="D33" s="85"/>
      <c r="E33" s="85"/>
      <c r="F33" s="85"/>
      <c r="G33" s="85"/>
      <c r="H33" s="95"/>
      <c r="I33" s="95"/>
      <c r="J33" s="95"/>
      <c r="K33" s="95"/>
      <c r="L33" s="95"/>
      <c r="M33" s="95"/>
      <c r="N33" s="95"/>
      <c r="O33" s="95"/>
      <c r="P33" s="95"/>
      <c r="Q33" s="95"/>
      <c r="R33" s="95"/>
    </row>
    <row r="34" spans="1:18" ht="27.75" customHeight="1" x14ac:dyDescent="0.65">
      <c r="A34" s="95"/>
      <c r="B34" s="84" t="s">
        <v>58</v>
      </c>
      <c r="C34" s="94"/>
      <c r="D34" s="95"/>
      <c r="E34" s="95"/>
      <c r="F34" s="94" t="s">
        <v>76</v>
      </c>
      <c r="G34" s="82"/>
      <c r="H34" s="95"/>
      <c r="I34" s="95"/>
      <c r="J34" s="84" t="s">
        <v>75</v>
      </c>
      <c r="K34" s="95"/>
      <c r="L34" s="95"/>
      <c r="M34" s="95"/>
      <c r="N34" s="95"/>
      <c r="O34" s="95"/>
      <c r="P34" s="95"/>
      <c r="Q34" s="95"/>
      <c r="R34" s="95"/>
    </row>
    <row r="35" spans="1:18" s="28" customFormat="1" ht="16.5" customHeight="1" x14ac:dyDescent="0.65">
      <c r="A35" s="86"/>
      <c r="B35" s="87"/>
      <c r="C35" s="87"/>
      <c r="D35" s="87"/>
      <c r="E35" s="87"/>
      <c r="F35" s="87"/>
      <c r="G35" s="87"/>
      <c r="H35" s="87"/>
      <c r="I35" s="87"/>
      <c r="J35" s="87"/>
      <c r="K35" s="87"/>
      <c r="L35" s="87"/>
      <c r="M35" s="87"/>
      <c r="N35" s="87"/>
      <c r="O35" s="87"/>
      <c r="P35" s="87"/>
      <c r="Q35" s="87"/>
      <c r="R35" s="87"/>
    </row>
    <row r="36" spans="1:18" s="28" customFormat="1" ht="18" x14ac:dyDescent="0.55000000000000004">
      <c r="A36" s="110" t="s">
        <v>51</v>
      </c>
      <c r="B36" s="110"/>
      <c r="C36" s="110"/>
      <c r="D36" s="110"/>
      <c r="E36" s="110"/>
      <c r="F36" s="110"/>
      <c r="G36" s="110"/>
      <c r="H36" s="110"/>
      <c r="I36" s="110"/>
      <c r="J36" s="110"/>
      <c r="K36" s="110"/>
      <c r="L36" s="110"/>
      <c r="M36" s="110"/>
      <c r="N36" s="110"/>
      <c r="O36" s="110"/>
      <c r="P36" s="110"/>
      <c r="Q36" s="110"/>
      <c r="R36" s="110"/>
    </row>
    <row r="37" spans="1:18" s="28" customFormat="1" ht="9.75" customHeight="1" x14ac:dyDescent="0.55000000000000004">
      <c r="A37" s="110"/>
      <c r="B37" s="110"/>
      <c r="C37" s="110"/>
      <c r="D37" s="110"/>
      <c r="E37" s="110"/>
      <c r="F37" s="110"/>
      <c r="G37" s="110"/>
      <c r="H37" s="110"/>
      <c r="I37" s="110"/>
      <c r="J37" s="110"/>
      <c r="K37" s="110"/>
      <c r="L37" s="110"/>
      <c r="M37" s="110"/>
      <c r="N37" s="110"/>
      <c r="O37" s="110"/>
      <c r="P37" s="110"/>
      <c r="Q37" s="110"/>
      <c r="R37" s="110"/>
    </row>
    <row r="38" spans="1:18" s="28" customFormat="1" ht="12.95" customHeight="1" x14ac:dyDescent="0.55000000000000004">
      <c r="A38" s="110"/>
      <c r="B38" s="110"/>
      <c r="C38" s="110"/>
      <c r="D38" s="110"/>
      <c r="E38" s="110"/>
      <c r="F38" s="110"/>
      <c r="G38" s="110"/>
      <c r="H38" s="110"/>
      <c r="I38" s="110"/>
      <c r="J38" s="110"/>
      <c r="K38" s="110"/>
      <c r="L38" s="110"/>
      <c r="M38" s="110"/>
      <c r="N38" s="110"/>
      <c r="O38" s="110"/>
      <c r="P38" s="110"/>
      <c r="Q38" s="110"/>
      <c r="R38" s="110"/>
    </row>
    <row r="39" spans="1:18" s="28" customFormat="1" ht="11.65" customHeight="1" x14ac:dyDescent="0.55000000000000004">
      <c r="A39" s="110"/>
      <c r="B39" s="110"/>
      <c r="C39" s="110"/>
      <c r="D39" s="110"/>
      <c r="E39" s="110"/>
      <c r="F39" s="110"/>
      <c r="G39" s="110"/>
      <c r="H39" s="110"/>
      <c r="I39" s="110"/>
      <c r="J39" s="110"/>
      <c r="K39" s="110"/>
      <c r="L39" s="110"/>
      <c r="M39" s="110"/>
      <c r="N39" s="110"/>
      <c r="O39" s="110"/>
      <c r="P39" s="110"/>
      <c r="Q39" s="110"/>
      <c r="R39" s="110"/>
    </row>
    <row r="40" spans="1:18" s="28" customFormat="1" ht="21" customHeight="1" x14ac:dyDescent="0.55000000000000004">
      <c r="A40" s="110"/>
      <c r="B40" s="110"/>
      <c r="C40" s="110"/>
      <c r="D40" s="110"/>
      <c r="E40" s="110"/>
      <c r="F40" s="110"/>
      <c r="G40" s="110"/>
      <c r="H40" s="110"/>
      <c r="I40" s="110"/>
      <c r="J40" s="110"/>
      <c r="K40" s="110"/>
      <c r="L40" s="110"/>
      <c r="M40" s="110"/>
      <c r="N40" s="110"/>
      <c r="O40" s="110"/>
      <c r="P40" s="110"/>
      <c r="Q40" s="110"/>
      <c r="R40" s="110"/>
    </row>
    <row r="41" spans="1:18" ht="18" x14ac:dyDescent="0.55000000000000004">
      <c r="P41" s="89" t="s">
        <v>77</v>
      </c>
    </row>
  </sheetData>
  <sheetProtection algorithmName="SHA-512" hashValue="85FVAZJw9nag84oTyZN5Qe9sWHi322NxNWO5DOrmWqcYrfaxLd8wh635seQT/365FHLm+9gbaJXSA5zekaNURg==" saltValue="94j3393S9dEhlnIZGzuqmw==" spinCount="100000" sheet="1" objects="1" scenarios="1"/>
  <mergeCells count="5">
    <mergeCell ref="B30:R32"/>
    <mergeCell ref="A36:R40"/>
    <mergeCell ref="D17:L17"/>
    <mergeCell ref="D11:H11"/>
    <mergeCell ref="B29:R29"/>
  </mergeCells>
  <hyperlinks>
    <hyperlink ref="D11" r:id="rId1" display="PPP Loan Calculator" xr:uid="{F32856FC-EE59-471B-B259-ABCC7C2BD6A5}"/>
    <hyperlink ref="D17" r:id="rId2" xr:uid="{8AD4BD51-169B-4327-BBAA-A5A3CB6C5C91}"/>
    <hyperlink ref="B33" r:id="rId3" display="For more details, check out the full Coronavirus, Aid, Relief, and Economic Security Act (CARES) Act. " xr:uid="{E7FE09AF-F926-4711-B7A3-B4C4E8040ABD}"/>
    <hyperlink ref="F34" r:id="rId4" xr:uid="{5CD93126-4123-4C3B-879A-632EA653A12C}"/>
    <hyperlink ref="B34" r:id="rId5" xr:uid="{14CD4169-3EC7-430C-9268-E305648BC976}"/>
    <hyperlink ref="J34" r:id="rId6" xr:uid="{6668B8F2-71FD-4DF8-9F10-CB7C7D81E3CC}"/>
  </hyperlinks>
  <pageMargins left="0.7" right="0.7" top="0.75" bottom="0.75" header="0.3" footer="0.3"/>
  <pageSetup scale="67"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H32"/>
  <sheetViews>
    <sheetView zoomScaleNormal="100" zoomScaleSheetLayoutView="85" workbookViewId="0">
      <selection activeCell="F38" sqref="F38"/>
    </sheetView>
  </sheetViews>
  <sheetFormatPr defaultRowHeight="14.25" x14ac:dyDescent="0.45"/>
  <cols>
    <col min="1" max="1" width="44.73046875" customWidth="1"/>
    <col min="2" max="2" width="18.59765625" customWidth="1"/>
    <col min="3" max="3" width="19" customWidth="1"/>
    <col min="4" max="4" width="29.73046875" customWidth="1"/>
    <col min="6" max="6" width="24.86328125" customWidth="1"/>
    <col min="7" max="7" width="13.59765625" customWidth="1"/>
  </cols>
  <sheetData>
    <row r="1" spans="1:6" ht="21" x14ac:dyDescent="0.65">
      <c r="A1" s="5" t="s">
        <v>14</v>
      </c>
    </row>
    <row r="2" spans="1:6" ht="21" x14ac:dyDescent="0.65">
      <c r="A2" s="5" t="s">
        <v>15</v>
      </c>
    </row>
    <row r="3" spans="1:6" ht="21" x14ac:dyDescent="0.65">
      <c r="A3" s="27" t="s">
        <v>39</v>
      </c>
    </row>
    <row r="5" spans="1:6" ht="21" x14ac:dyDescent="0.65">
      <c r="A5" s="5" t="s">
        <v>0</v>
      </c>
    </row>
    <row r="6" spans="1:6" ht="21" x14ac:dyDescent="0.65">
      <c r="A6" s="5"/>
    </row>
    <row r="7" spans="1:6" ht="21" x14ac:dyDescent="0.65">
      <c r="A7" s="5"/>
    </row>
    <row r="8" spans="1:6" ht="21" x14ac:dyDescent="0.65">
      <c r="A8" s="5"/>
    </row>
    <row r="9" spans="1:6" ht="21" x14ac:dyDescent="0.65">
      <c r="A9" s="5"/>
    </row>
    <row r="12" spans="1:6" ht="23.25" x14ac:dyDescent="0.7">
      <c r="A12" s="4" t="s">
        <v>12</v>
      </c>
      <c r="B12" s="11">
        <v>2.5</v>
      </c>
      <c r="C12" s="12" t="s">
        <v>1</v>
      </c>
      <c r="D12" s="79">
        <f>+'Calculating payroll costs'!D41+'Calculating payroll costs'!F41</f>
        <v>0</v>
      </c>
      <c r="E12" s="13" t="s">
        <v>2</v>
      </c>
      <c r="F12" s="37">
        <f>IF(((D12*B12)+D17)&gt;10000000,10000000,((D12*B12)+D17))</f>
        <v>0</v>
      </c>
    </row>
    <row r="13" spans="1:6" x14ac:dyDescent="0.45">
      <c r="D13" s="14" t="s">
        <v>31</v>
      </c>
      <c r="F13" t="s">
        <v>13</v>
      </c>
    </row>
    <row r="14" spans="1:6" ht="21" x14ac:dyDescent="0.65">
      <c r="A14" s="27" t="str">
        <f>IF(AND('Calculating payroll costs'!D41&gt;0,'Calculating payroll costs'!F41&gt;0),"ERROR: PLEASE ONLY ENTER DATA IN THE ANNUAL OR MONTHLY COLUMNS ON THE 'CALCULATING PAYROLL COSTS' TAB","")</f>
        <v/>
      </c>
      <c r="F14" s="15"/>
    </row>
    <row r="15" spans="1:6" ht="18" x14ac:dyDescent="0.55000000000000004">
      <c r="D15" s="54"/>
      <c r="F15" s="15"/>
    </row>
    <row r="16" spans="1:6" ht="18" x14ac:dyDescent="0.55000000000000004">
      <c r="A16" s="4" t="s">
        <v>27</v>
      </c>
      <c r="F16" s="15"/>
    </row>
    <row r="17" spans="1:8" ht="18" x14ac:dyDescent="0.55000000000000004">
      <c r="A17" t="s">
        <v>32</v>
      </c>
      <c r="D17" s="38"/>
      <c r="F17" s="15"/>
    </row>
    <row r="18" spans="1:8" ht="18" x14ac:dyDescent="0.55000000000000004">
      <c r="A18" s="34" t="s">
        <v>30</v>
      </c>
      <c r="E18" s="35"/>
      <c r="F18" s="35"/>
      <c r="G18" s="35"/>
      <c r="H18" s="36"/>
    </row>
    <row r="20" spans="1:8" ht="42.4" customHeight="1" x14ac:dyDescent="0.65">
      <c r="A20" s="109" t="s">
        <v>93</v>
      </c>
      <c r="B20" s="109"/>
      <c r="C20" s="109"/>
      <c r="D20" s="109"/>
      <c r="E20" s="109"/>
      <c r="F20" s="109"/>
      <c r="G20" s="109"/>
    </row>
    <row r="21" spans="1:8" x14ac:dyDescent="0.45">
      <c r="A21" s="109" t="s">
        <v>56</v>
      </c>
      <c r="B21" s="109"/>
      <c r="C21" s="109"/>
      <c r="D21" s="109"/>
      <c r="E21" s="109"/>
      <c r="F21" s="109"/>
      <c r="G21" s="109"/>
    </row>
    <row r="22" spans="1:8" ht="11.45" customHeight="1" x14ac:dyDescent="0.45">
      <c r="A22" s="109"/>
      <c r="B22" s="109"/>
      <c r="C22" s="109"/>
      <c r="D22" s="109"/>
      <c r="E22" s="109"/>
      <c r="F22" s="109"/>
      <c r="G22" s="109"/>
    </row>
    <row r="23" spans="1:8" x14ac:dyDescent="0.45">
      <c r="A23" s="109"/>
      <c r="B23" s="109"/>
      <c r="C23" s="109"/>
      <c r="D23" s="109"/>
      <c r="E23" s="109"/>
      <c r="F23" s="109"/>
      <c r="G23" s="109"/>
    </row>
    <row r="24" spans="1:8" ht="25.5" customHeight="1" x14ac:dyDescent="0.65">
      <c r="A24" s="84" t="s">
        <v>57</v>
      </c>
      <c r="B24" s="83"/>
      <c r="C24" s="83"/>
      <c r="D24" s="83"/>
      <c r="E24" s="83"/>
      <c r="F24" s="83"/>
      <c r="G24" s="83"/>
    </row>
    <row r="25" spans="1:8" ht="27.75" customHeight="1" x14ac:dyDescent="0.65">
      <c r="A25" s="84" t="s">
        <v>58</v>
      </c>
      <c r="B25" s="112" t="s">
        <v>76</v>
      </c>
      <c r="C25" s="112"/>
      <c r="D25" s="84" t="s">
        <v>75</v>
      </c>
      <c r="E25" s="83"/>
      <c r="F25" s="83"/>
      <c r="G25" s="82"/>
    </row>
    <row r="26" spans="1:8" x14ac:dyDescent="0.45">
      <c r="A26" s="80"/>
    </row>
    <row r="27" spans="1:8" x14ac:dyDescent="0.45">
      <c r="A27" s="80"/>
    </row>
    <row r="28" spans="1:8" x14ac:dyDescent="0.45">
      <c r="A28" s="80"/>
    </row>
    <row r="29" spans="1:8" x14ac:dyDescent="0.45">
      <c r="A29" s="80"/>
    </row>
    <row r="30" spans="1:8" x14ac:dyDescent="0.45">
      <c r="A30" s="80"/>
    </row>
    <row r="31" spans="1:8" x14ac:dyDescent="0.45">
      <c r="A31" s="35"/>
    </row>
    <row r="32" spans="1:8" x14ac:dyDescent="0.45">
      <c r="A32" s="35"/>
    </row>
  </sheetData>
  <sheetProtection algorithmName="SHA-512" hashValue="a9RvrxD9HUVroQGr01YI6Vu1zdbr9rGRNz1QoRWikxr+oiHjkOCOWjVdkbqmJ2z6VJwNGRHLpbbEeyauzTcD9A==" saltValue="4yUCeS9ex/ujn2w0xu4X/w==" spinCount="100000" sheet="1" objects="1" scenarios="1"/>
  <protectedRanges>
    <protectedRange sqref="D17" name="EIDL"/>
  </protectedRanges>
  <mergeCells count="3">
    <mergeCell ref="A21:G23"/>
    <mergeCell ref="B25:C25"/>
    <mergeCell ref="A20:G20"/>
  </mergeCells>
  <hyperlinks>
    <hyperlink ref="A24" r:id="rId1" display="For more details, check out the full Coronavirus, Aid, Relief, and Economic Security Act (CARES) Act. " xr:uid="{04E36E95-A031-43A7-BD0D-FC79B5DB36F8}"/>
    <hyperlink ref="B25" r:id="rId2" xr:uid="{D2E7E380-F436-4F3D-9C01-42F4399FC604}"/>
    <hyperlink ref="A25" r:id="rId3" xr:uid="{7D56626F-082D-4D15-82D8-DB493376DC30}"/>
    <hyperlink ref="D25" r:id="rId4" xr:uid="{17660C03-B11E-42F8-9AF1-9D90B17B4F40}"/>
  </hyperlinks>
  <pageMargins left="0.7" right="0.7" top="0.75" bottom="0.75" header="0.3" footer="0.3"/>
  <pageSetup scale="75"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AD66"/>
  <sheetViews>
    <sheetView workbookViewId="0">
      <selection activeCell="B75" sqref="B75"/>
    </sheetView>
  </sheetViews>
  <sheetFormatPr defaultRowHeight="14.25" x14ac:dyDescent="0.45"/>
  <cols>
    <col min="1" max="1" width="11" customWidth="1"/>
    <col min="2" max="2" width="49" customWidth="1"/>
    <col min="3" max="3" width="3" customWidth="1"/>
    <col min="4" max="4" width="28.86328125" customWidth="1"/>
    <col min="5" max="5" width="8.59765625" customWidth="1"/>
    <col min="6" max="6" width="29.3984375" customWidth="1"/>
    <col min="7" max="7" width="9.3984375" customWidth="1"/>
    <col min="8" max="8" width="16.59765625" customWidth="1"/>
    <col min="9" max="9" width="2.265625" customWidth="1"/>
    <col min="10" max="10" width="16.59765625" customWidth="1"/>
    <col min="11" max="11" width="3" customWidth="1"/>
    <col min="12" max="12" width="16.59765625" customWidth="1"/>
    <col min="13" max="13" width="3" customWidth="1"/>
    <col min="14" max="14" width="16.59765625" customWidth="1"/>
    <col min="15" max="15" width="3" customWidth="1"/>
    <col min="16" max="16" width="16.59765625" customWidth="1"/>
    <col min="17" max="17" width="3" customWidth="1"/>
    <col min="18" max="18" width="16.59765625" customWidth="1"/>
    <col min="19" max="19" width="3" customWidth="1"/>
    <col min="20" max="20" width="16.59765625" customWidth="1"/>
    <col min="21" max="21" width="3" customWidth="1"/>
    <col min="22" max="22" width="16.59765625" customWidth="1"/>
    <col min="23" max="23" width="3" customWidth="1"/>
    <col min="24" max="24" width="16.59765625" customWidth="1"/>
    <col min="25" max="25" width="3" customWidth="1"/>
    <col min="26" max="26" width="16.59765625" customWidth="1"/>
    <col min="27" max="27" width="3" customWidth="1"/>
    <col min="28" max="28" width="16.59765625" customWidth="1"/>
  </cols>
  <sheetData>
    <row r="1" spans="1:28" ht="21" x14ac:dyDescent="0.65">
      <c r="A1" s="5" t="s">
        <v>14</v>
      </c>
    </row>
    <row r="2" spans="1:28" ht="21" x14ac:dyDescent="0.65">
      <c r="A2" s="5" t="s">
        <v>15</v>
      </c>
    </row>
    <row r="3" spans="1:28" ht="21" x14ac:dyDescent="0.65">
      <c r="A3" s="27" t="s">
        <v>39</v>
      </c>
    </row>
    <row r="5" spans="1:28" ht="21" x14ac:dyDescent="0.65">
      <c r="A5" s="5" t="s">
        <v>35</v>
      </c>
    </row>
    <row r="10" spans="1:28" x14ac:dyDescent="0.45">
      <c r="G10" s="1"/>
      <c r="K10" s="1"/>
    </row>
    <row r="11" spans="1:28" ht="15.75" x14ac:dyDescent="0.5">
      <c r="B11" s="58" t="s">
        <v>28</v>
      </c>
      <c r="D11" s="33"/>
      <c r="F11" s="35"/>
    </row>
    <row r="12" spans="1:28" ht="15.75" x14ac:dyDescent="0.5">
      <c r="B12" s="58"/>
      <c r="D12" s="99" t="s">
        <v>78</v>
      </c>
      <c r="F12" s="35"/>
    </row>
    <row r="13" spans="1:28" x14ac:dyDescent="0.45">
      <c r="B13" s="2"/>
    </row>
    <row r="14" spans="1:28" ht="23.25" customHeight="1" x14ac:dyDescent="0.65">
      <c r="B14" s="115" t="s">
        <v>95</v>
      </c>
      <c r="D14" s="75" t="s">
        <v>42</v>
      </c>
      <c r="E14" s="57" t="s">
        <v>21</v>
      </c>
      <c r="F14" s="114" t="s">
        <v>43</v>
      </c>
      <c r="G14" s="114"/>
      <c r="H14" s="114"/>
      <c r="I14" s="114"/>
      <c r="J14" s="114"/>
      <c r="K14" s="114"/>
      <c r="L14" s="114"/>
      <c r="M14" s="114"/>
      <c r="N14" s="114"/>
      <c r="O14" s="114"/>
      <c r="P14" s="114"/>
      <c r="Q14" s="114"/>
      <c r="R14" s="114"/>
      <c r="S14" s="114"/>
      <c r="T14" s="114"/>
      <c r="U14" s="114"/>
      <c r="V14" s="114"/>
      <c r="W14" s="114"/>
      <c r="X14" s="114"/>
      <c r="Y14" s="114"/>
      <c r="Z14" s="114"/>
      <c r="AA14" s="114"/>
      <c r="AB14" s="114"/>
    </row>
    <row r="15" spans="1:28" ht="28.5" customHeight="1" x14ac:dyDescent="0.45">
      <c r="B15" s="115"/>
      <c r="D15" s="68" t="s">
        <v>33</v>
      </c>
      <c r="E15" s="56"/>
      <c r="F15" s="91" t="s">
        <v>63</v>
      </c>
      <c r="G15" s="92"/>
      <c r="H15" s="93" t="s">
        <v>64</v>
      </c>
      <c r="I15" s="92"/>
      <c r="J15" s="91" t="s">
        <v>65</v>
      </c>
      <c r="K15" s="92"/>
      <c r="L15" s="93" t="s">
        <v>66</v>
      </c>
      <c r="M15" s="92"/>
      <c r="N15" s="93" t="s">
        <v>67</v>
      </c>
      <c r="O15" s="92"/>
      <c r="P15" s="93" t="s">
        <v>68</v>
      </c>
      <c r="Q15" s="92"/>
      <c r="R15" s="93" t="s">
        <v>69</v>
      </c>
      <c r="S15" s="92"/>
      <c r="T15" s="93" t="s">
        <v>70</v>
      </c>
      <c r="U15" s="92"/>
      <c r="V15" s="93" t="s">
        <v>71</v>
      </c>
      <c r="W15" s="92"/>
      <c r="X15" s="93" t="s">
        <v>72</v>
      </c>
      <c r="Y15" s="92"/>
      <c r="Z15" s="93" t="s">
        <v>73</v>
      </c>
      <c r="AA15" s="92"/>
      <c r="AB15" s="93" t="s">
        <v>74</v>
      </c>
    </row>
    <row r="16" spans="1:28" ht="33" customHeight="1" x14ac:dyDescent="0.45">
      <c r="B16" s="115"/>
      <c r="D16" s="68"/>
      <c r="E16" s="56"/>
      <c r="F16" s="72" t="s">
        <v>21</v>
      </c>
      <c r="G16" s="73"/>
      <c r="H16" s="73" t="s">
        <v>21</v>
      </c>
      <c r="I16" s="73"/>
      <c r="J16" s="73" t="s">
        <v>21</v>
      </c>
      <c r="K16" s="73"/>
      <c r="L16" s="73" t="s">
        <v>21</v>
      </c>
      <c r="M16" s="73"/>
      <c r="N16" s="73" t="s">
        <v>21</v>
      </c>
      <c r="O16" s="73"/>
      <c r="P16" s="73" t="s">
        <v>21</v>
      </c>
      <c r="Q16" s="73"/>
      <c r="R16" s="73" t="s">
        <v>21</v>
      </c>
      <c r="S16" s="73"/>
      <c r="T16" s="73" t="s">
        <v>21</v>
      </c>
      <c r="U16" s="73"/>
      <c r="V16" s="73" t="s">
        <v>21</v>
      </c>
      <c r="W16" s="73"/>
      <c r="X16" s="73" t="s">
        <v>21</v>
      </c>
      <c r="Y16" s="73"/>
      <c r="Z16" s="73" t="s">
        <v>21</v>
      </c>
      <c r="AA16" s="73"/>
      <c r="AB16" s="73" t="s">
        <v>21</v>
      </c>
    </row>
    <row r="17" spans="1:30" ht="34.5" customHeight="1" x14ac:dyDescent="0.45">
      <c r="B17" s="97" t="s">
        <v>57</v>
      </c>
      <c r="D17" s="41" t="str">
        <f>IFERROR((D19-365),"Enter Loan Date Requested")</f>
        <v>Enter Loan Date Requested</v>
      </c>
      <c r="E17" s="56"/>
      <c r="F17" s="72" t="str">
        <f>IFERROR(F19-25,"Enter Loan Date Requested")</f>
        <v>Enter Loan Date Requested</v>
      </c>
      <c r="G17" s="73" t="s">
        <v>48</v>
      </c>
      <c r="H17" s="40" t="str">
        <f t="shared" ref="H17:Z17" si="0">IFERROR(H19-30,"")</f>
        <v/>
      </c>
      <c r="I17" s="40"/>
      <c r="J17" s="40" t="str">
        <f t="shared" si="0"/>
        <v/>
      </c>
      <c r="K17" s="40"/>
      <c r="L17" s="40" t="str">
        <f t="shared" si="0"/>
        <v/>
      </c>
      <c r="M17" s="40"/>
      <c r="N17" s="40" t="str">
        <f t="shared" si="0"/>
        <v/>
      </c>
      <c r="O17" s="40"/>
      <c r="P17" s="40" t="str">
        <f t="shared" si="0"/>
        <v/>
      </c>
      <c r="Q17" s="40"/>
      <c r="R17" s="40" t="str">
        <f t="shared" si="0"/>
        <v/>
      </c>
      <c r="S17" s="40"/>
      <c r="T17" s="40" t="str">
        <f t="shared" si="0"/>
        <v/>
      </c>
      <c r="U17" s="40"/>
      <c r="V17" s="40" t="str">
        <f t="shared" si="0"/>
        <v/>
      </c>
      <c r="W17" s="40"/>
      <c r="X17" s="40" t="str">
        <f>IFERROR(X19-30,"")</f>
        <v/>
      </c>
      <c r="Y17" s="40"/>
      <c r="Z17" s="40" t="str">
        <f t="shared" si="0"/>
        <v/>
      </c>
      <c r="AA17" s="40"/>
      <c r="AB17" s="40" t="str">
        <f>IFERROR(AB19-30,"")</f>
        <v/>
      </c>
    </row>
    <row r="18" spans="1:30" x14ac:dyDescent="0.45">
      <c r="B18" s="98" t="s">
        <v>58</v>
      </c>
      <c r="D18" s="41" t="s">
        <v>34</v>
      </c>
      <c r="E18" s="56"/>
      <c r="F18" s="41" t="s">
        <v>34</v>
      </c>
      <c r="G18" s="26"/>
      <c r="H18" s="41" t="s">
        <v>34</v>
      </c>
      <c r="I18" s="26"/>
      <c r="J18" s="41" t="s">
        <v>34</v>
      </c>
      <c r="K18" s="26"/>
      <c r="L18" s="41" t="s">
        <v>34</v>
      </c>
      <c r="M18" s="26"/>
      <c r="N18" s="41" t="s">
        <v>34</v>
      </c>
      <c r="O18" s="26"/>
      <c r="P18" s="41" t="s">
        <v>34</v>
      </c>
      <c r="Q18" s="26"/>
      <c r="R18" s="41" t="s">
        <v>34</v>
      </c>
      <c r="S18" s="26"/>
      <c r="T18" s="41" t="s">
        <v>34</v>
      </c>
      <c r="U18" s="26"/>
      <c r="V18" s="41" t="s">
        <v>34</v>
      </c>
      <c r="W18" s="26"/>
      <c r="X18" s="41" t="s">
        <v>34</v>
      </c>
      <c r="Y18" s="26"/>
      <c r="Z18" s="41" t="s">
        <v>34</v>
      </c>
      <c r="AA18" s="26"/>
      <c r="AB18" s="41" t="s">
        <v>34</v>
      </c>
    </row>
    <row r="19" spans="1:30" ht="21" x14ac:dyDescent="0.65">
      <c r="B19" s="98" t="s">
        <v>76</v>
      </c>
      <c r="C19" s="96"/>
      <c r="D19" s="40" t="str">
        <f>+IF(D11&gt;0,D11," ")</f>
        <v xml:space="preserve"> </v>
      </c>
      <c r="E19" s="56"/>
      <c r="F19" s="40" t="str">
        <f>IFERROR(H17-1,"")</f>
        <v/>
      </c>
      <c r="G19" s="40"/>
      <c r="H19" s="40" t="str">
        <f t="shared" ref="H19:X19" si="1">IFERROR(J17-1,"")</f>
        <v/>
      </c>
      <c r="I19" s="40"/>
      <c r="J19" s="40" t="str">
        <f t="shared" si="1"/>
        <v/>
      </c>
      <c r="K19" s="40"/>
      <c r="L19" s="40" t="str">
        <f t="shared" si="1"/>
        <v/>
      </c>
      <c r="M19" s="40"/>
      <c r="N19" s="40" t="str">
        <f t="shared" si="1"/>
        <v/>
      </c>
      <c r="O19" s="40"/>
      <c r="P19" s="40" t="str">
        <f t="shared" si="1"/>
        <v/>
      </c>
      <c r="Q19" s="40"/>
      <c r="R19" s="40" t="str">
        <f t="shared" si="1"/>
        <v/>
      </c>
      <c r="S19" s="40"/>
      <c r="T19" s="40" t="str">
        <f t="shared" si="1"/>
        <v/>
      </c>
      <c r="U19" s="40"/>
      <c r="V19" s="40" t="str">
        <f t="shared" si="1"/>
        <v/>
      </c>
      <c r="W19" s="40"/>
      <c r="X19" s="40" t="str">
        <f t="shared" si="1"/>
        <v/>
      </c>
      <c r="Y19" s="40"/>
      <c r="Z19" s="40" t="str">
        <f>IFERROR(AB17-1,"")</f>
        <v/>
      </c>
      <c r="AA19" s="40"/>
      <c r="AB19" s="40" t="str">
        <f>+IF(D11&gt;0,D11," ")</f>
        <v xml:space="preserve"> </v>
      </c>
    </row>
    <row r="20" spans="1:30" x14ac:dyDescent="0.45">
      <c r="B20" s="98" t="s">
        <v>75</v>
      </c>
      <c r="D20" s="39"/>
      <c r="E20" s="56"/>
      <c r="F20" s="69"/>
      <c r="G20" s="69"/>
      <c r="H20" s="69"/>
      <c r="I20" s="69"/>
      <c r="J20" s="69"/>
      <c r="K20" s="69"/>
      <c r="L20" s="69"/>
      <c r="M20" s="69"/>
      <c r="N20" s="69"/>
      <c r="O20" s="69"/>
      <c r="P20" s="69"/>
      <c r="Q20" s="69"/>
      <c r="R20" s="69"/>
      <c r="S20" s="69"/>
      <c r="T20" s="69"/>
      <c r="U20" s="69"/>
      <c r="V20" s="69"/>
      <c r="W20" s="69"/>
      <c r="X20" s="69"/>
      <c r="Y20" s="70"/>
      <c r="Z20" s="69"/>
      <c r="AA20" s="70"/>
      <c r="AB20" s="69"/>
      <c r="AC20" s="35"/>
      <c r="AD20" s="35"/>
    </row>
    <row r="21" spans="1:30" ht="14.65" thickBot="1" x14ac:dyDescent="0.5">
      <c r="A21" s="54" t="s">
        <v>79</v>
      </c>
      <c r="B21" s="6" t="s">
        <v>6</v>
      </c>
      <c r="D21" s="39"/>
      <c r="E21" s="56"/>
      <c r="F21" s="74" t="s">
        <v>50</v>
      </c>
      <c r="G21" s="74"/>
      <c r="H21" s="74"/>
      <c r="I21" s="74"/>
      <c r="J21" s="74"/>
      <c r="K21" s="69"/>
      <c r="L21" s="69"/>
      <c r="M21" s="69"/>
      <c r="N21" s="69"/>
      <c r="O21" s="69"/>
      <c r="P21" s="69"/>
      <c r="Q21" s="69"/>
      <c r="R21" s="69"/>
      <c r="S21" s="69"/>
      <c r="T21" s="69"/>
      <c r="U21" s="69"/>
      <c r="V21" s="69"/>
      <c r="W21" s="69"/>
      <c r="X21" s="69"/>
      <c r="Y21" s="70"/>
      <c r="Z21" s="69"/>
      <c r="AA21" s="70"/>
      <c r="AB21" s="69"/>
      <c r="AC21" s="35"/>
      <c r="AD21" s="35"/>
    </row>
    <row r="22" spans="1:30" x14ac:dyDescent="0.45">
      <c r="A22" s="108"/>
      <c r="B22" s="44" t="s">
        <v>36</v>
      </c>
      <c r="C22" s="45"/>
      <c r="D22" s="45"/>
      <c r="E22" s="45"/>
      <c r="F22" s="46"/>
      <c r="G22" s="46"/>
      <c r="H22" s="46"/>
      <c r="I22" s="46"/>
      <c r="J22" s="46"/>
      <c r="K22" s="46"/>
      <c r="L22" s="46"/>
      <c r="M22" s="46"/>
      <c r="N22" s="46"/>
      <c r="O22" s="46"/>
      <c r="P22" s="46"/>
      <c r="Q22" s="46"/>
      <c r="R22" s="46"/>
      <c r="S22" s="46"/>
      <c r="T22" s="46"/>
      <c r="U22" s="46"/>
      <c r="V22" s="46"/>
      <c r="W22" s="46"/>
      <c r="X22" s="46"/>
      <c r="Y22" s="46"/>
      <c r="Z22" s="46"/>
      <c r="AA22" s="46"/>
      <c r="AB22" s="47"/>
    </row>
    <row r="23" spans="1:30" x14ac:dyDescent="0.45">
      <c r="A23" s="107" t="s">
        <v>80</v>
      </c>
      <c r="B23" s="71" t="s">
        <v>81</v>
      </c>
      <c r="C23" s="17"/>
      <c r="D23" s="18"/>
      <c r="E23" s="61"/>
      <c r="F23" s="18"/>
      <c r="G23" s="18"/>
      <c r="H23" s="18"/>
      <c r="I23" s="18"/>
      <c r="J23" s="18"/>
      <c r="K23" s="18"/>
      <c r="L23" s="18"/>
      <c r="M23" s="18"/>
      <c r="N23" s="18"/>
      <c r="O23" s="18"/>
      <c r="P23" s="18"/>
      <c r="Q23" s="18"/>
      <c r="R23" s="18"/>
      <c r="S23" s="18"/>
      <c r="T23" s="18"/>
      <c r="U23" s="18"/>
      <c r="V23" s="18"/>
      <c r="W23" s="18"/>
      <c r="X23" s="18"/>
      <c r="Y23" s="18"/>
      <c r="Z23" s="18"/>
      <c r="AA23" s="18"/>
      <c r="AB23" s="19"/>
    </row>
    <row r="24" spans="1:30" ht="28.5" x14ac:dyDescent="0.45">
      <c r="A24" s="108"/>
      <c r="B24" s="88" t="s">
        <v>62</v>
      </c>
      <c r="C24" s="17"/>
      <c r="D24" s="18"/>
      <c r="E24" s="61"/>
      <c r="F24" s="18"/>
      <c r="G24" s="18"/>
      <c r="H24" s="18"/>
      <c r="I24" s="18"/>
      <c r="J24" s="18"/>
      <c r="K24" s="18"/>
      <c r="L24" s="18"/>
      <c r="M24" s="18"/>
      <c r="N24" s="18"/>
      <c r="O24" s="18"/>
      <c r="P24" s="18"/>
      <c r="Q24" s="18"/>
      <c r="R24" s="18"/>
      <c r="S24" s="18"/>
      <c r="T24" s="18"/>
      <c r="U24" s="18"/>
      <c r="V24" s="18"/>
      <c r="W24" s="18"/>
      <c r="X24" s="18"/>
      <c r="Y24" s="18"/>
      <c r="Z24" s="18"/>
      <c r="AA24" s="18"/>
      <c r="AB24" s="19"/>
    </row>
    <row r="25" spans="1:30" ht="28.5" x14ac:dyDescent="0.45">
      <c r="A25" s="107" t="s">
        <v>82</v>
      </c>
      <c r="B25" s="71" t="s">
        <v>84</v>
      </c>
      <c r="C25" s="17"/>
      <c r="D25" s="18"/>
      <c r="E25" s="61"/>
      <c r="F25" s="18"/>
      <c r="G25" s="18"/>
      <c r="H25" s="18"/>
      <c r="I25" s="18"/>
      <c r="J25" s="18"/>
      <c r="K25" s="18"/>
      <c r="L25" s="18"/>
      <c r="M25" s="18"/>
      <c r="N25" s="18"/>
      <c r="O25" s="18"/>
      <c r="P25" s="18"/>
      <c r="Q25" s="18"/>
      <c r="R25" s="18"/>
      <c r="S25" s="18"/>
      <c r="T25" s="18"/>
      <c r="U25" s="18"/>
      <c r="V25" s="18"/>
      <c r="W25" s="18"/>
      <c r="X25" s="18"/>
      <c r="Y25" s="18"/>
      <c r="Z25" s="18"/>
      <c r="AA25" s="18"/>
      <c r="AB25" s="19"/>
    </row>
    <row r="26" spans="1:30" ht="14.65" thickBot="1" x14ac:dyDescent="0.5">
      <c r="A26" s="108"/>
      <c r="B26" s="42" t="s">
        <v>61</v>
      </c>
      <c r="C26" s="21"/>
      <c r="D26" s="22"/>
      <c r="E26" s="43"/>
      <c r="F26" s="76"/>
      <c r="G26" s="22"/>
      <c r="H26" s="22"/>
      <c r="I26" s="22"/>
      <c r="J26" s="22"/>
      <c r="K26" s="22"/>
      <c r="L26" s="22"/>
      <c r="M26" s="22"/>
      <c r="N26" s="22"/>
      <c r="O26" s="22"/>
      <c r="P26" s="22"/>
      <c r="Q26" s="22"/>
      <c r="R26" s="22"/>
      <c r="S26" s="22"/>
      <c r="T26" s="22"/>
      <c r="U26" s="22"/>
      <c r="V26" s="22"/>
      <c r="W26" s="22"/>
      <c r="X26" s="22"/>
      <c r="Y26" s="22"/>
      <c r="Z26" s="22"/>
      <c r="AA26" s="22"/>
      <c r="AB26" s="23"/>
    </row>
    <row r="27" spans="1:30" ht="14.65" thickBot="1" x14ac:dyDescent="0.5">
      <c r="A27" s="108"/>
      <c r="B27" s="104"/>
      <c r="C27" s="17"/>
      <c r="D27" s="17"/>
      <c r="E27" s="105"/>
      <c r="F27" s="18"/>
      <c r="G27" s="18"/>
      <c r="H27" s="18"/>
      <c r="I27" s="18"/>
      <c r="J27" s="18"/>
      <c r="K27" s="18"/>
      <c r="L27" s="18"/>
      <c r="M27" s="18"/>
      <c r="N27" s="18"/>
      <c r="O27" s="18"/>
      <c r="P27" s="18"/>
      <c r="Q27" s="18"/>
      <c r="R27" s="18"/>
      <c r="S27" s="18"/>
      <c r="T27" s="18"/>
      <c r="U27" s="18"/>
      <c r="V27" s="18"/>
      <c r="W27" s="18"/>
      <c r="X27" s="18"/>
      <c r="Y27" s="18"/>
      <c r="Z27" s="18"/>
      <c r="AA27" s="18"/>
      <c r="AB27" s="18"/>
    </row>
    <row r="28" spans="1:30" ht="28.5" x14ac:dyDescent="0.45">
      <c r="A28" s="108"/>
      <c r="B28" s="48" t="s">
        <v>46</v>
      </c>
      <c r="C28" s="45"/>
      <c r="D28" s="45"/>
      <c r="E28" s="45"/>
      <c r="F28" s="46"/>
      <c r="G28" s="46"/>
      <c r="H28" s="46"/>
      <c r="I28" s="46"/>
      <c r="J28" s="46"/>
      <c r="K28" s="46"/>
      <c r="L28" s="46"/>
      <c r="M28" s="46"/>
      <c r="N28" s="46"/>
      <c r="O28" s="46"/>
      <c r="P28" s="46"/>
      <c r="Q28" s="46"/>
      <c r="R28" s="46"/>
      <c r="S28" s="46"/>
      <c r="T28" s="46"/>
      <c r="U28" s="46"/>
      <c r="V28" s="46"/>
      <c r="W28" s="46"/>
      <c r="X28" s="46"/>
      <c r="Y28" s="46"/>
      <c r="Z28" s="46"/>
      <c r="AA28" s="46"/>
      <c r="AB28" s="47"/>
    </row>
    <row r="29" spans="1:30" ht="28.9" thickBot="1" x14ac:dyDescent="0.5">
      <c r="A29" s="108"/>
      <c r="B29" s="20" t="s">
        <v>47</v>
      </c>
      <c r="C29" s="21"/>
      <c r="D29" s="22"/>
      <c r="E29" s="43"/>
      <c r="F29" s="22"/>
      <c r="G29" s="22"/>
      <c r="H29" s="22"/>
      <c r="I29" s="22"/>
      <c r="J29" s="22"/>
      <c r="K29" s="22"/>
      <c r="L29" s="22"/>
      <c r="M29" s="22"/>
      <c r="N29" s="22"/>
      <c r="O29" s="22"/>
      <c r="P29" s="22"/>
      <c r="Q29" s="22"/>
      <c r="R29" s="22"/>
      <c r="S29" s="22"/>
      <c r="T29" s="22"/>
      <c r="U29" s="22"/>
      <c r="V29" s="22"/>
      <c r="W29" s="22"/>
      <c r="X29" s="22"/>
      <c r="Y29" s="22"/>
      <c r="Z29" s="22"/>
      <c r="AA29" s="22"/>
      <c r="AB29" s="23"/>
    </row>
    <row r="30" spans="1:30" x14ac:dyDescent="0.45">
      <c r="A30" s="108"/>
      <c r="E30" s="56"/>
      <c r="F30" s="3"/>
      <c r="G30" s="3"/>
      <c r="H30" s="3"/>
      <c r="I30" s="3"/>
      <c r="J30" s="3"/>
      <c r="K30" s="3"/>
      <c r="L30" s="3"/>
      <c r="M30" s="3"/>
      <c r="N30" s="3"/>
      <c r="O30" s="3"/>
      <c r="P30" s="3"/>
      <c r="Q30" s="3"/>
      <c r="R30" s="3"/>
      <c r="S30" s="3"/>
      <c r="T30" s="3"/>
      <c r="U30" s="3"/>
      <c r="V30" s="3"/>
      <c r="W30" s="3"/>
      <c r="X30" s="3"/>
      <c r="Y30" s="3"/>
      <c r="Z30" s="3"/>
      <c r="AA30" s="3"/>
      <c r="AB30" s="3"/>
    </row>
    <row r="31" spans="1:30" ht="14.65" thickBot="1" x14ac:dyDescent="0.5">
      <c r="A31" s="108"/>
      <c r="B31" s="10" t="s">
        <v>10</v>
      </c>
      <c r="E31" s="56"/>
      <c r="F31" s="3"/>
      <c r="G31" s="3"/>
      <c r="H31" s="3"/>
      <c r="I31" s="3"/>
      <c r="J31" s="3"/>
      <c r="K31" s="3"/>
      <c r="L31" s="3"/>
      <c r="M31" s="3"/>
      <c r="N31" s="3"/>
      <c r="O31" s="3"/>
      <c r="P31" s="3"/>
      <c r="Q31" s="3"/>
      <c r="R31" s="3"/>
      <c r="S31" s="3"/>
      <c r="T31" s="3"/>
      <c r="U31" s="3"/>
      <c r="V31" s="3"/>
      <c r="W31" s="3"/>
      <c r="X31" s="3"/>
      <c r="Y31" s="3"/>
      <c r="Z31" s="3"/>
      <c r="AA31" s="3"/>
      <c r="AB31" s="3"/>
    </row>
    <row r="32" spans="1:30" s="35" customFormat="1" ht="28.5" x14ac:dyDescent="0.45">
      <c r="A32" s="107" t="s">
        <v>85</v>
      </c>
      <c r="B32" s="49" t="s">
        <v>96</v>
      </c>
      <c r="C32" s="50"/>
      <c r="D32" s="59"/>
      <c r="E32" s="46"/>
      <c r="F32" s="59"/>
      <c r="G32" s="59"/>
      <c r="H32" s="59"/>
      <c r="I32" s="59"/>
      <c r="J32" s="59"/>
      <c r="K32" s="59"/>
      <c r="L32" s="59"/>
      <c r="M32" s="59"/>
      <c r="N32" s="59"/>
      <c r="O32" s="59"/>
      <c r="P32" s="59"/>
      <c r="Q32" s="59"/>
      <c r="R32" s="59"/>
      <c r="S32" s="59"/>
      <c r="T32" s="59"/>
      <c r="U32" s="59"/>
      <c r="V32" s="59"/>
      <c r="W32" s="59"/>
      <c r="X32" s="59"/>
      <c r="Y32" s="59"/>
      <c r="Z32" s="59"/>
      <c r="AA32" s="59"/>
      <c r="AB32" s="60"/>
    </row>
    <row r="33" spans="1:28" ht="28.5" x14ac:dyDescent="0.45">
      <c r="B33" s="16" t="s">
        <v>9</v>
      </c>
      <c r="C33" s="17"/>
      <c r="D33" s="18"/>
      <c r="E33" s="61"/>
      <c r="F33" s="77"/>
      <c r="G33" s="18"/>
      <c r="H33" s="18"/>
      <c r="I33" s="18"/>
      <c r="J33" s="18"/>
      <c r="K33" s="18"/>
      <c r="L33" s="18"/>
      <c r="M33" s="18"/>
      <c r="N33" s="18"/>
      <c r="O33" s="18"/>
      <c r="P33" s="18"/>
      <c r="Q33" s="18"/>
      <c r="R33" s="18"/>
      <c r="S33" s="18"/>
      <c r="T33" s="18"/>
      <c r="U33" s="18"/>
      <c r="V33" s="18"/>
      <c r="W33" s="18"/>
      <c r="X33" s="18"/>
      <c r="Y33" s="18"/>
      <c r="Z33" s="18"/>
      <c r="AA33" s="18"/>
      <c r="AB33" s="19"/>
    </row>
    <row r="34" spans="1:28" ht="42.75" x14ac:dyDescent="0.45">
      <c r="B34" s="16" t="s">
        <v>87</v>
      </c>
      <c r="C34" s="17"/>
      <c r="D34" s="18"/>
      <c r="E34" s="61"/>
      <c r="F34" s="18"/>
      <c r="G34" s="18"/>
      <c r="H34" s="18"/>
      <c r="I34" s="18"/>
      <c r="J34" s="18"/>
      <c r="K34" s="18"/>
      <c r="L34" s="18"/>
      <c r="M34" s="18"/>
      <c r="N34" s="18"/>
      <c r="O34" s="18"/>
      <c r="P34" s="18"/>
      <c r="Q34" s="18"/>
      <c r="R34" s="18"/>
      <c r="S34" s="18"/>
      <c r="T34" s="18"/>
      <c r="U34" s="18"/>
      <c r="V34" s="18"/>
      <c r="W34" s="18"/>
      <c r="X34" s="18"/>
      <c r="Y34" s="18"/>
      <c r="Z34" s="18"/>
      <c r="AA34" s="18"/>
      <c r="AB34" s="19"/>
    </row>
    <row r="35" spans="1:28" ht="42.75" x14ac:dyDescent="0.45">
      <c r="B35" s="16" t="s">
        <v>86</v>
      </c>
      <c r="C35" s="17"/>
      <c r="D35" s="18"/>
      <c r="E35" s="61"/>
      <c r="F35" s="18"/>
      <c r="G35" s="18"/>
      <c r="H35" s="18"/>
      <c r="I35" s="18"/>
      <c r="J35" s="18"/>
      <c r="K35" s="18"/>
      <c r="L35" s="18"/>
      <c r="M35" s="18"/>
      <c r="N35" s="18"/>
      <c r="O35" s="18"/>
      <c r="P35" s="18"/>
      <c r="Q35" s="18"/>
      <c r="R35" s="18"/>
      <c r="S35" s="18"/>
      <c r="T35" s="18"/>
      <c r="U35" s="18"/>
      <c r="V35" s="18"/>
      <c r="W35" s="18"/>
      <c r="X35" s="18"/>
      <c r="Y35" s="18"/>
      <c r="Z35" s="18"/>
      <c r="AA35" s="18"/>
      <c r="AB35" s="19"/>
    </row>
    <row r="36" spans="1:28" x14ac:dyDescent="0.45">
      <c r="B36" s="24" t="s">
        <v>7</v>
      </c>
      <c r="C36" s="17"/>
      <c r="D36" s="7">
        <f>SUM(D32:D35)</f>
        <v>0</v>
      </c>
      <c r="E36" s="61"/>
      <c r="F36" s="7">
        <f>SUM(F32:F35)</f>
        <v>0</v>
      </c>
      <c r="G36" s="18"/>
      <c r="H36" s="7">
        <f>SUM(H32:H35)</f>
        <v>0</v>
      </c>
      <c r="I36" s="18"/>
      <c r="J36" s="7">
        <f>SUM(J32:J35)</f>
        <v>0</v>
      </c>
      <c r="K36" s="18"/>
      <c r="L36" s="7">
        <f>SUM(L32:L35)</f>
        <v>0</v>
      </c>
      <c r="M36" s="18"/>
      <c r="N36" s="7">
        <f>SUM(N32:N35)</f>
        <v>0</v>
      </c>
      <c r="O36" s="18"/>
      <c r="P36" s="7">
        <f>SUM(P32:P35)</f>
        <v>0</v>
      </c>
      <c r="Q36" s="18"/>
      <c r="R36" s="7">
        <f>SUM(R32:R35)</f>
        <v>0</v>
      </c>
      <c r="S36" s="18"/>
      <c r="T36" s="7">
        <f>SUM(T32:T35)</f>
        <v>0</v>
      </c>
      <c r="U36" s="18"/>
      <c r="V36" s="7">
        <f>SUM(V32:V35)</f>
        <v>0</v>
      </c>
      <c r="W36" s="18"/>
      <c r="X36" s="7">
        <f>SUM(X32:X35)</f>
        <v>0</v>
      </c>
      <c r="Y36" s="18"/>
      <c r="Z36" s="7">
        <f>SUM(Z32:Z35)</f>
        <v>0</v>
      </c>
      <c r="AA36" s="18"/>
      <c r="AB36" s="25">
        <f>SUM(AB32:AB35)</f>
        <v>0</v>
      </c>
    </row>
    <row r="37" spans="1:28" ht="14.65" thickBot="1" x14ac:dyDescent="0.5">
      <c r="B37" s="51"/>
      <c r="C37" s="21"/>
      <c r="D37" s="22"/>
      <c r="E37" s="43"/>
      <c r="F37" s="22"/>
      <c r="G37" s="22"/>
      <c r="H37" s="22"/>
      <c r="I37" s="22"/>
      <c r="J37" s="22"/>
      <c r="K37" s="22"/>
      <c r="L37" s="22"/>
      <c r="M37" s="22"/>
      <c r="N37" s="22"/>
      <c r="O37" s="22"/>
      <c r="P37" s="22"/>
      <c r="Q37" s="22"/>
      <c r="R37" s="22"/>
      <c r="S37" s="22"/>
      <c r="T37" s="22"/>
      <c r="U37" s="22"/>
      <c r="V37" s="22"/>
      <c r="W37" s="22"/>
      <c r="X37" s="22"/>
      <c r="Y37" s="22"/>
      <c r="Z37" s="22"/>
      <c r="AA37" s="22"/>
      <c r="AB37" s="23"/>
    </row>
    <row r="38" spans="1:28" ht="18" x14ac:dyDescent="0.55000000000000004">
      <c r="B38" s="9"/>
      <c r="D38" s="8"/>
      <c r="E38" s="62"/>
      <c r="F38" s="8"/>
      <c r="G38" s="8"/>
      <c r="H38" s="8"/>
      <c r="I38" s="8"/>
      <c r="J38" s="8"/>
      <c r="K38" s="8"/>
      <c r="L38" s="8"/>
      <c r="M38" s="8"/>
      <c r="N38" s="8"/>
      <c r="O38" s="8"/>
      <c r="P38" s="8"/>
      <c r="Q38" s="8"/>
      <c r="R38" s="8"/>
      <c r="S38" s="8"/>
      <c r="T38" s="8"/>
      <c r="U38" s="8"/>
      <c r="V38" s="8"/>
      <c r="W38" s="8"/>
      <c r="X38" s="8"/>
      <c r="Y38" s="8"/>
      <c r="Z38" s="8"/>
      <c r="AA38" s="8"/>
      <c r="AB38" s="8"/>
    </row>
    <row r="39" spans="1:28" ht="18.399999999999999" thickBot="1" x14ac:dyDescent="0.6">
      <c r="B39" s="9" t="s">
        <v>8</v>
      </c>
      <c r="D39" s="63">
        <f>+D23+D25+D26+D29-D36</f>
        <v>0</v>
      </c>
      <c r="E39" s="61"/>
      <c r="F39" s="63">
        <f>+F23+F25+F26+F29-F36</f>
        <v>0</v>
      </c>
      <c r="G39" s="18"/>
      <c r="H39" s="63">
        <f>+H23+H25+H26+H29-H36</f>
        <v>0</v>
      </c>
      <c r="I39" s="18"/>
      <c r="J39" s="63">
        <f>+J23+J25+J26+J29-J36</f>
        <v>0</v>
      </c>
      <c r="K39" s="18"/>
      <c r="L39" s="63">
        <f>+L23+L25+L26+L29-L36</f>
        <v>0</v>
      </c>
      <c r="M39" s="18"/>
      <c r="N39" s="63">
        <f>+N23+N25+N26+N29-N36</f>
        <v>0</v>
      </c>
      <c r="O39" s="18"/>
      <c r="P39" s="63">
        <f>+P23+P25+P26+P29-P36</f>
        <v>0</v>
      </c>
      <c r="Q39" s="18"/>
      <c r="R39" s="63">
        <f>+R23+R25+R26+R29-R36</f>
        <v>0</v>
      </c>
      <c r="S39" s="18"/>
      <c r="T39" s="63">
        <f>+T23+T25+T26+T29-T36</f>
        <v>0</v>
      </c>
      <c r="U39" s="18"/>
      <c r="V39" s="63">
        <f>+V23+V25+V26+V29-V36</f>
        <v>0</v>
      </c>
      <c r="W39" s="18"/>
      <c r="X39" s="63">
        <f>+X23+X25+X26+X29-X36</f>
        <v>0</v>
      </c>
      <c r="Y39" s="18"/>
      <c r="Z39" s="63">
        <f>+Z23+Z25+Z26+Z29-Z36</f>
        <v>0</v>
      </c>
      <c r="AA39" s="18"/>
      <c r="AB39" s="63">
        <f>+AB23+AB25+AB26+AB29-AB36</f>
        <v>0</v>
      </c>
    </row>
    <row r="40" spans="1:28" ht="18" x14ac:dyDescent="0.55000000000000004">
      <c r="B40" s="9"/>
      <c r="E40" s="56"/>
    </row>
    <row r="41" spans="1:28" ht="18.399999999999999" thickBot="1" x14ac:dyDescent="0.6">
      <c r="B41" s="9" t="s">
        <v>37</v>
      </c>
      <c r="D41" s="65">
        <f>+D39/12</f>
        <v>0</v>
      </c>
      <c r="E41" s="64"/>
      <c r="F41" s="66">
        <f>AVERAGE(F39:AB39)</f>
        <v>0</v>
      </c>
    </row>
    <row r="42" spans="1:28" ht="14.65" thickTop="1" x14ac:dyDescent="0.45"/>
    <row r="43" spans="1:28" ht="23.25" x14ac:dyDescent="0.7">
      <c r="D43" s="78" t="str">
        <f>IF(AND(D41&gt;0,F41&gt;0),"ERROR: PLEASE ONLY ENTER DATA IN THE ANNUAL OR MONTHLY COLUMNS","")</f>
        <v/>
      </c>
    </row>
    <row r="44" spans="1:28" ht="23.25" x14ac:dyDescent="0.7">
      <c r="A44" s="2" t="s">
        <v>53</v>
      </c>
      <c r="D44" s="78"/>
    </row>
    <row r="45" spans="1:28" ht="49.5" customHeight="1" x14ac:dyDescent="0.45">
      <c r="A45" s="2">
        <v>1</v>
      </c>
      <c r="B45" s="115" t="s">
        <v>95</v>
      </c>
      <c r="C45" s="115"/>
      <c r="D45" s="115"/>
      <c r="E45" s="115"/>
      <c r="F45" s="115"/>
    </row>
    <row r="46" spans="1:28" x14ac:dyDescent="0.45">
      <c r="B46" s="116" t="s">
        <v>57</v>
      </c>
      <c r="C46" s="116"/>
      <c r="D46" s="116"/>
      <c r="E46" s="116"/>
      <c r="F46" s="106" t="s">
        <v>88</v>
      </c>
    </row>
    <row r="47" spans="1:28" x14ac:dyDescent="0.45">
      <c r="B47" s="98" t="s">
        <v>76</v>
      </c>
      <c r="C47" s="101" t="s">
        <v>75</v>
      </c>
      <c r="D47" s="95"/>
      <c r="E47" s="95"/>
      <c r="F47" s="95"/>
    </row>
    <row r="48" spans="1:28" s="35" customFormat="1" x14ac:dyDescent="0.45">
      <c r="B48" s="102"/>
      <c r="C48" s="103"/>
    </row>
    <row r="49" spans="1:12" s="35" customFormat="1" x14ac:dyDescent="0.45">
      <c r="A49" s="2">
        <v>2</v>
      </c>
      <c r="B49" s="103" t="s">
        <v>91</v>
      </c>
      <c r="C49" s="103"/>
    </row>
    <row r="50" spans="1:12" s="35" customFormat="1" x14ac:dyDescent="0.45">
      <c r="B50" s="102"/>
      <c r="C50" s="103"/>
    </row>
    <row r="51" spans="1:12" s="35" customFormat="1" x14ac:dyDescent="0.45">
      <c r="B51" s="102"/>
      <c r="C51" s="103"/>
    </row>
    <row r="52" spans="1:12" x14ac:dyDescent="0.45">
      <c r="A52" s="54" t="s">
        <v>79</v>
      </c>
    </row>
    <row r="53" spans="1:12" ht="29.65" customHeight="1" x14ac:dyDescent="0.45">
      <c r="A53" s="107" t="s">
        <v>80</v>
      </c>
      <c r="B53" s="118" t="s">
        <v>92</v>
      </c>
      <c r="C53" s="118"/>
      <c r="D53" s="118"/>
      <c r="E53" s="118"/>
      <c r="F53" s="118"/>
    </row>
    <row r="54" spans="1:12" x14ac:dyDescent="0.45">
      <c r="A54" s="108"/>
      <c r="B54" s="67" t="s">
        <v>5</v>
      </c>
    </row>
    <row r="55" spans="1:12" x14ac:dyDescent="0.45">
      <c r="A55" s="108"/>
      <c r="B55" s="67" t="s">
        <v>11</v>
      </c>
    </row>
    <row r="56" spans="1:12" x14ac:dyDescent="0.45">
      <c r="A56" s="108"/>
      <c r="B56" s="67" t="s">
        <v>3</v>
      </c>
    </row>
    <row r="57" spans="1:12" x14ac:dyDescent="0.45">
      <c r="A57" s="108"/>
      <c r="B57" s="67" t="s">
        <v>4</v>
      </c>
      <c r="D57" s="35"/>
      <c r="E57" s="35"/>
      <c r="F57" s="35"/>
      <c r="G57" s="35"/>
      <c r="H57" s="35"/>
      <c r="I57" s="35"/>
      <c r="J57" s="35"/>
      <c r="K57" s="35"/>
      <c r="L57" s="35"/>
    </row>
    <row r="58" spans="1:12" x14ac:dyDescent="0.45">
      <c r="A58" s="108"/>
      <c r="B58" s="67" t="s">
        <v>54</v>
      </c>
      <c r="D58" s="52"/>
      <c r="E58" s="35"/>
      <c r="F58" s="35"/>
      <c r="G58" s="35"/>
      <c r="H58" s="35"/>
      <c r="I58" s="35"/>
      <c r="J58" s="35"/>
      <c r="K58" s="35"/>
      <c r="L58" s="35"/>
    </row>
    <row r="59" spans="1:12" ht="28.5" x14ac:dyDescent="0.45">
      <c r="A59" s="108"/>
      <c r="B59" s="67" t="s">
        <v>55</v>
      </c>
      <c r="D59" s="52"/>
      <c r="E59" s="35"/>
      <c r="F59" s="35"/>
      <c r="G59" s="35"/>
      <c r="H59" s="35"/>
      <c r="I59" s="35"/>
      <c r="J59" s="35"/>
      <c r="K59" s="35"/>
      <c r="L59" s="35"/>
    </row>
    <row r="60" spans="1:12" ht="42.75" x14ac:dyDescent="0.45">
      <c r="A60" s="108"/>
      <c r="B60" s="67" t="s">
        <v>45</v>
      </c>
      <c r="D60" s="35"/>
      <c r="E60" s="35"/>
      <c r="F60" s="35"/>
      <c r="G60" s="35"/>
      <c r="H60" s="35"/>
      <c r="I60" s="35"/>
      <c r="J60" s="35"/>
      <c r="K60" s="35"/>
      <c r="L60" s="35"/>
    </row>
    <row r="61" spans="1:12" ht="29.25" customHeight="1" x14ac:dyDescent="0.45">
      <c r="A61" s="107" t="s">
        <v>82</v>
      </c>
      <c r="B61" s="113" t="s">
        <v>83</v>
      </c>
      <c r="C61" s="113"/>
      <c r="D61" s="113"/>
      <c r="E61" s="113"/>
      <c r="F61" s="113"/>
      <c r="G61" s="35"/>
      <c r="H61" s="35"/>
      <c r="I61" s="35"/>
      <c r="J61" s="35"/>
      <c r="K61" s="35"/>
      <c r="L61" s="35"/>
    </row>
    <row r="62" spans="1:12" x14ac:dyDescent="0.45">
      <c r="A62" s="107" t="s">
        <v>85</v>
      </c>
      <c r="B62" s="117" t="s">
        <v>90</v>
      </c>
      <c r="C62" s="117"/>
      <c r="D62" s="117"/>
      <c r="E62" s="117"/>
      <c r="F62" s="117"/>
      <c r="G62" s="35"/>
      <c r="H62" s="35"/>
      <c r="I62" s="35"/>
      <c r="J62" s="35"/>
      <c r="K62" s="35"/>
      <c r="L62" s="35"/>
    </row>
    <row r="63" spans="1:12" x14ac:dyDescent="0.45">
      <c r="A63" s="100"/>
      <c r="D63" s="35"/>
      <c r="E63" s="35"/>
      <c r="F63" s="35"/>
      <c r="G63" s="35"/>
      <c r="H63" s="35"/>
      <c r="I63" s="35"/>
      <c r="J63" s="35"/>
      <c r="K63" s="35"/>
      <c r="L63" s="35"/>
    </row>
    <row r="64" spans="1:12" x14ac:dyDescent="0.45">
      <c r="D64" s="35"/>
      <c r="E64" s="35"/>
      <c r="F64" s="35"/>
      <c r="G64" s="35"/>
      <c r="H64" s="35"/>
      <c r="I64" s="35"/>
      <c r="J64" s="35"/>
      <c r="K64" s="35"/>
      <c r="L64" s="35"/>
    </row>
    <row r="65" spans="4:12" x14ac:dyDescent="0.45">
      <c r="D65" s="35"/>
      <c r="E65" s="35"/>
      <c r="F65" s="35"/>
      <c r="G65" s="35"/>
      <c r="H65" s="35"/>
      <c r="I65" s="35"/>
      <c r="J65" s="35"/>
      <c r="K65" s="35"/>
      <c r="L65" s="35"/>
    </row>
    <row r="66" spans="4:12" x14ac:dyDescent="0.45">
      <c r="D66" s="35"/>
      <c r="E66" s="35"/>
      <c r="F66" s="35"/>
      <c r="G66" s="35"/>
      <c r="H66" s="35"/>
      <c r="I66" s="35"/>
      <c r="J66" s="35"/>
      <c r="K66" s="35"/>
      <c r="L66" s="35"/>
    </row>
  </sheetData>
  <sheetProtection algorithmName="SHA-512" hashValue="Znl8UFOWpq1w8TlKqTMGsPG2OXXbE/4MdKOCrAhiu0wWczqkIa5utyNSsngmpmzG7XlqJMIky9ukoSJhKye44g==" saltValue="LGTNMGQYXqOS56J54Q/DCg==" spinCount="100000" sheet="1" objects="1" scenarios="1" formatColumns="0" formatRows="0"/>
  <protectedRanges>
    <protectedRange sqref="D23 F23:AB23 F25:AB26 D25:D26 F29:AB29 D32:D35 F32:AB35 D29" name="Financial Data"/>
    <protectedRange sqref="D11:D12" name="Loan Date"/>
  </protectedRanges>
  <mergeCells count="7">
    <mergeCell ref="B61:F61"/>
    <mergeCell ref="B62:F62"/>
    <mergeCell ref="F14:AB14"/>
    <mergeCell ref="B14:B16"/>
    <mergeCell ref="B45:F45"/>
    <mergeCell ref="B46:E46"/>
    <mergeCell ref="B53:F53"/>
  </mergeCells>
  <hyperlinks>
    <hyperlink ref="B17" r:id="rId1" display="https://www.congress.gov/116/bills/hr748/BILLS-116hr748enr.pdf" xr:uid="{1722A1F3-6D77-4B22-8817-2362D48054D0}"/>
    <hyperlink ref="B24" r:id="rId2" display="https://home.treasury.gov/system/files/136/PPP--IFRN FINAL.pdf" xr:uid="{C79B113F-BFE8-47A4-A8D7-BE0B00CA8094}"/>
    <hyperlink ref="B18" r:id="rId3" xr:uid="{6200196F-99C1-4BE7-A89C-7010C2C20247}"/>
    <hyperlink ref="B19" r:id="rId4" xr:uid="{0D43D56B-85E2-451E-A59B-B493BBB7583E}"/>
    <hyperlink ref="B20" r:id="rId5" xr:uid="{96327525-2A4E-422A-B36D-7E568573E718}"/>
    <hyperlink ref="B46" r:id="rId6" display="https://www.congress.gov/116/bills/hr748/BILLS-116hr748enr.pdf" xr:uid="{2623D51E-A0A1-4C6B-8394-ED3D7D960A71}"/>
    <hyperlink ref="F46" r:id="rId7" xr:uid="{558AF1B5-525A-4A27-8A37-51E806CDF470}"/>
    <hyperlink ref="B47" r:id="rId8" xr:uid="{F0DE17F8-8D5F-4648-B2FF-29B1E4028A76}"/>
    <hyperlink ref="C47" r:id="rId9" xr:uid="{2E84F9CA-0960-418E-B4ED-01E400970323}"/>
    <hyperlink ref="B49" r:id="rId10" xr:uid="{441EE7E7-59A4-4678-87F2-EC482269202F}"/>
    <hyperlink ref="B62:F62" r:id="rId11" display="Pay over $100,000 for any employee or owner on an annualized basis is not eligible for the loan. See FAQ #7 released on April 6, 2020 for guidance." xr:uid="{90D21677-C45A-4C70-8ED0-0895E74B0EC4}"/>
  </hyperlinks>
  <printOptions gridLines="1"/>
  <pageMargins left="0.7" right="0.7" top="0.75" bottom="0.75" header="0.3" footer="0.3"/>
  <pageSetup scale="35"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PPP Loan calculator</vt:lpstr>
      <vt:lpstr>Calculating payroll costs</vt:lpstr>
      <vt:lpstr>'Calculating payroll costs'!Print_Area</vt:lpstr>
      <vt:lpstr>Instructions!Print_Area</vt:lpstr>
      <vt:lpstr>'PPP Loan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Kari Hipsak</cp:lastModifiedBy>
  <cp:lastPrinted>2020-04-03T11:14:51Z</cp:lastPrinted>
  <dcterms:created xsi:type="dcterms:W3CDTF">2020-03-29T13:20:29Z</dcterms:created>
  <dcterms:modified xsi:type="dcterms:W3CDTF">2020-04-07T15:09:15Z</dcterms:modified>
</cp:coreProperties>
</file>